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8800" windowHeight="11610" tabRatio="552"/>
  </bookViews>
  <sheets>
    <sheet name="Sheet1" sheetId="4" r:id="rId1"/>
  </sheets>
  <definedNames>
    <definedName name="_xlnm.Print_Area" localSheetId="0">Sheet1!$A$1:$N$78</definedName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4" l="1"/>
  <c r="D64" i="4"/>
  <c r="D61" i="4"/>
  <c r="D59" i="4"/>
  <c r="D50" i="4"/>
  <c r="D46" i="4"/>
  <c r="D43" i="4"/>
  <c r="D41" i="4"/>
  <c r="D32" i="4"/>
  <c r="D28" i="4"/>
  <c r="D29" i="4" s="1"/>
  <c r="D27" i="4"/>
  <c r="D19" i="4"/>
  <c r="D11" i="4"/>
  <c r="D12" i="4" s="1"/>
  <c r="D10" i="4"/>
</calcChain>
</file>

<file path=xl/sharedStrings.xml><?xml version="1.0" encoding="utf-8"?>
<sst xmlns="http://schemas.openxmlformats.org/spreadsheetml/2006/main" count="151" uniqueCount="63">
  <si>
    <t>N</t>
  </si>
  <si>
    <t>სამუშაოების დასახელება</t>
  </si>
  <si>
    <t>კალენდარული გრაფიკი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</si>
  <si>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</si>
  <si>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</si>
  <si>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</si>
  <si>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</si>
  <si>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</si>
  <si>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__________________________________________                                                                   ბ.ა</t>
  </si>
  <si>
    <t>პრეტენდენტის დასახელება --------------------</t>
  </si>
  <si>
    <t>განზ.</t>
  </si>
  <si>
    <t>რაოდენობა</t>
  </si>
  <si>
    <t>I თვე</t>
  </si>
  <si>
    <t>II თვე</t>
  </si>
  <si>
    <t>სამუშაოების განსახორციელებლად საჭირო დრო (დღე)</t>
  </si>
  <si>
    <t>სამუშაოს ჯამური
ღირებულება
(ლარი)</t>
  </si>
  <si>
    <t>მშენებლობის ორგანიზაციის კალენდარული და თანხოვრივი გეგმა -გრაფიკი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</si>
  <si>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</si>
  <si>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პრედენდენტი</t>
  </si>
  <si>
    <t>დანართი N6</t>
  </si>
  <si>
    <t>1. gare sakanalizacio qselis I monakveTi.</t>
  </si>
  <si>
    <t>III kategoriis gruntis damuSaveba xeliT (tranSeisa da sayrdenebisTvis)</t>
  </si>
  <si>
    <t>m3</t>
  </si>
  <si>
    <t>III kategoriis gruntis ukuCayra xeliT</t>
  </si>
  <si>
    <t>III kategoriis gruntis datkepna pnevmosatkepnebiT</t>
  </si>
  <si>
    <t>III kategoriis gruntis datvirTva xeliT a/m</t>
  </si>
  <si>
    <t>t</t>
  </si>
  <si>
    <t xml:space="preserve">gruntis gatana 3 km-ze </t>
  </si>
  <si>
    <t>qviSis baliSebis mowyoba sisq.10sm sakanalizacio milebis qveS da zemodan</t>
  </si>
  <si>
    <t>RorRis safuZvelis mowyoba sisqiT 10sm sakanalizacio Wis da sayrdenebis Zilebze sisqiT 10sm</t>
  </si>
  <si>
    <t>sayrdenebis monoliTuri betonis wertilovani saZirkvlis mowyoba m200 betonisagan  (5cali)</t>
  </si>
  <si>
    <r>
      <t>m</t>
    </r>
    <r>
      <rPr>
        <vertAlign val="superscript"/>
        <sz val="11"/>
        <rFont val="AcadNusx"/>
      </rPr>
      <t xml:space="preserve">3 </t>
    </r>
  </si>
  <si>
    <t>sayrdenebis liTonis konstruqciebis montaJi da Rirebuleba</t>
  </si>
  <si>
    <t xml:space="preserve">foladis kvadრატული milebi 80X80 X3mm </t>
  </si>
  <si>
    <t>m</t>
  </si>
  <si>
    <t>sayrdenebis liTonis konstruqciebis SeRebva</t>
  </si>
  <si>
    <t>anakrebi rk/betonis kanalizaciis Wa d=1000 mm siRrmiT 1-2,0m (2 cali)</t>
  </si>
  <si>
    <t>Tujis xufi mrgvali CarCoTi</t>
  </si>
  <si>
    <t>kompleqti</t>
  </si>
  <si>
    <r>
      <t xml:space="preserve">kanalizaciis gofrirebuli mili  d=300mm </t>
    </r>
    <r>
      <rPr>
        <sz val="11"/>
        <rFont val="Arial"/>
        <family val="2"/>
      </rPr>
      <t>SN-8</t>
    </r>
  </si>
  <si>
    <t>grZ.m</t>
  </si>
  <si>
    <t>mufta d=300mm</t>
  </si>
  <si>
    <t>c</t>
  </si>
  <si>
    <t>SeWra arsebul qselSi</t>
  </si>
  <si>
    <t>2. gare sakanalizacio qselis II monakveTi</t>
  </si>
  <si>
    <t>III kategoriis gruntis damuSaveba xeliT</t>
  </si>
  <si>
    <t xml:space="preserve">qviSis baliSebis mowyoba sisq.10sm sakanalizacio milebis qveS da zemodan </t>
  </si>
  <si>
    <t>RorRis safuZvelis mowyoba sisqiT 10sm sakanalizacio Wis Zirebze</t>
  </si>
  <si>
    <t>anakrebi rk/betonis kanalizaciis Wa d=1000 mm siRrmiT 1-1,5m (5 cali)</t>
  </si>
  <si>
    <r>
      <t xml:space="preserve">kanalizaciis gofrirebuli mili  d=150mm </t>
    </r>
    <r>
      <rPr>
        <sz val="11"/>
        <rFont val="Arial"/>
        <family val="2"/>
      </rPr>
      <t>SN8</t>
    </r>
  </si>
  <si>
    <t>mufta d=150mm</t>
  </si>
  <si>
    <r>
      <t xml:space="preserve">kanalizaciis gofrirebuli mili  d=200mm </t>
    </r>
    <r>
      <rPr>
        <sz val="11"/>
        <rFont val="Arial"/>
        <family val="2"/>
      </rPr>
      <t>SN8</t>
    </r>
  </si>
  <si>
    <t>mufta d=200mm</t>
  </si>
  <si>
    <t>3. gare sakanalizacio qselis III monakveTi</t>
  </si>
  <si>
    <t>III kat. gruntis damuSaveba eqskavatoriT avtomanqanebze datvirTviT</t>
  </si>
  <si>
    <t>III kategoriis gruntis damuSaveba eqskavatoriT nayarSi datovebiT</t>
  </si>
  <si>
    <t xml:space="preserve">muSaoba nayarSi </t>
  </si>
  <si>
    <t>gruntis damuSaveba xeliT tranSeaSi sisqiT 10sm</t>
  </si>
  <si>
    <t>gruntis ukuCayra buldozeriT</t>
  </si>
  <si>
    <t>III kategoriis gruntis ukuCayra xeliT tranSeaze</t>
  </si>
  <si>
    <t>anakrebi rk/betonis kanalizaciis Wa d=1000 mm siRrmiT 1-1,5m (9 cali)</t>
  </si>
  <si>
    <t>4. gare sakanalizacio qselis IV monakveTi</t>
  </si>
  <si>
    <t>borjomis municipalitetis sof. yvibisis sakanalizacio qselis nawilobrivi  sareabilitacio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</si>
</sst>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37]yyyy\ &quot;წლის&quot;\ dd\ mm\,\ dddd"/>
    <numFmt numFmtId="165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4"/>
      <name val="Calibri Light"/>
      <family val="1"/>
      <scheme val="major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Calibri Light"/>
      <family val="1"/>
      <scheme val="major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b/>
      <sz val="14"/>
      <name val="AcadNusx"/>
    </font>
    <font>
      <sz val="11"/>
      <name val="AcadNusx"/>
    </font>
    <font>
      <b/>
      <sz val="11"/>
      <name val="AcadNusx"/>
    </font>
    <font>
      <sz val="11"/>
      <color indexed="8"/>
      <name val="Calibri"/>
      <family val="2"/>
    </font>
    <font>
      <vertAlign val="superscript"/>
      <sz val="11"/>
      <name val="AcadNusx"/>
    </font>
    <font>
      <sz val="11"/>
      <color indexed="8"/>
      <name val="Calibri"/>
      <family val="2"/>
      <charset val="204"/>
    </font>
    <font>
      <sz val="11"/>
      <color indexed="8"/>
      <name val="AcadNusx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5" fillId="0" borderId="1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5" fillId="0" borderId="1" xfId="8" applyFont="1" applyFill="1" applyBorder="1" applyAlignment="1" applyProtection="1">
      <alignment horizontal="center" vertical="center" wrapText="1"/>
    </xf>
    <xf numFmtId="0" fontId="16" fillId="0" borderId="1" xfId="8" applyFont="1" applyFill="1" applyBorder="1" applyAlignment="1" applyProtection="1">
      <alignment horizontal="center" vertical="center" wrapText="1"/>
    </xf>
    <xf numFmtId="9" fontId="15" fillId="0" borderId="1" xfId="9" applyFont="1" applyFill="1" applyBorder="1" applyAlignment="1" applyProtection="1">
      <alignment horizontal="center" vertical="center" wrapText="1"/>
    </xf>
    <xf numFmtId="2" fontId="15" fillId="0" borderId="1" xfId="10" applyNumberFormat="1" applyFont="1" applyFill="1" applyBorder="1" applyAlignment="1" applyProtection="1">
      <alignment horizontal="center" vertical="center" wrapText="1"/>
    </xf>
    <xf numFmtId="0" fontId="15" fillId="0" borderId="3" xfId="5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1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2" fontId="15" fillId="0" borderId="1" xfId="12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2" fontId="15" fillId="0" borderId="1" xfId="1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2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horizontal="center" vertical="center" wrapText="1"/>
    </xf>
    <xf numFmtId="0" fontId="15" fillId="0" borderId="1" xfId="2" applyFont="1" applyFill="1" applyBorder="1" applyAlignment="1" applyProtection="1">
      <alignment horizontal="center" vertical="center" wrapText="1"/>
    </xf>
    <xf numFmtId="0" fontId="15" fillId="0" borderId="23" xfId="5" applyFont="1" applyFill="1" applyBorder="1" applyAlignment="1" applyProtection="1">
      <alignment horizontal="center" vertical="center" wrapText="1"/>
    </xf>
    <xf numFmtId="0" fontId="15" fillId="0" borderId="4" xfId="5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2" fontId="15" fillId="0" borderId="3" xfId="11" applyNumberFormat="1" applyFont="1" applyFill="1" applyBorder="1" applyAlignment="1">
      <alignment horizontal="center" vertical="center" wrapText="1"/>
    </xf>
    <xf numFmtId="0" fontId="9" fillId="0" borderId="15" xfId="0" applyFont="1" applyBorder="1"/>
    <xf numFmtId="0" fontId="9" fillId="0" borderId="19" xfId="0" applyFont="1" applyBorder="1"/>
    <xf numFmtId="0" fontId="9" fillId="0" borderId="17" xfId="0" applyFont="1" applyBorder="1"/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5" fillId="0" borderId="3" xfId="5" applyFont="1" applyFill="1" applyBorder="1" applyAlignment="1" applyProtection="1">
      <alignment horizontal="center" vertical="center" wrapText="1"/>
    </xf>
    <xf numFmtId="0" fontId="15" fillId="0" borderId="23" xfId="5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8" xfId="0" applyFont="1" applyBorder="1" applyAlignment="1">
      <alignment horizontal="center"/>
    </xf>
  </cellXfs>
  <cellStyles count="13">
    <cellStyle name="Comma 3" xfId="10"/>
    <cellStyle name="Comma 6" xfId="11"/>
    <cellStyle name="Comma 7" xfId="12"/>
    <cellStyle name="Normal" xfId="0" builtinId="0"/>
    <cellStyle name="Normal 10" xfId="3"/>
    <cellStyle name="Normal 11 2" xfId="6"/>
    <cellStyle name="Normal 2" xfId="2"/>
    <cellStyle name="Normal 2 10" xfId="7"/>
    <cellStyle name="Normal 3" xfId="5"/>
    <cellStyle name="Normal_gare wyalsadfenigagarini 2_SMSH2008-IIkv ." xfId="8"/>
    <cellStyle name="Percent 3" xfId="9"/>
    <cellStyle name="Обычный 2" xfId="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72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64" zoomScaleNormal="100" zoomScaleSheetLayoutView="100" workbookViewId="0">
      <selection activeCell="E9" sqref="E9"/>
    </sheetView>
  </sheetViews>
  <sheetFormatPr defaultRowHeight="15"/>
  <cols>
    <col min="1" max="1" width="7.42578125" customWidth="1"/>
    <col min="2" max="2" width="66.140625" customWidth="1"/>
    <col min="3" max="3" width="9.140625" customWidth="1"/>
    <col min="4" max="4" width="14.140625" style="12" customWidth="1"/>
    <col min="5" max="5" width="16.28515625" customWidth="1"/>
    <col min="6" max="13" width="7.85546875" customWidth="1"/>
    <col min="14" max="14" width="20.28515625" customWidth="1"/>
  </cols>
  <sheetData>
    <row r="1" spans="1:14" ht="33.75" customHeight="1">
      <c r="A1" s="53" t="s">
        <v>9</v>
      </c>
      <c r="B1" s="53"/>
      <c r="C1" s="5"/>
      <c r="D1" s="7"/>
      <c r="E1" s="6"/>
      <c r="F1" s="6"/>
      <c r="G1" s="6"/>
      <c r="H1" s="6"/>
      <c r="I1" s="6"/>
      <c r="J1" s="6"/>
      <c r="K1" s="6"/>
      <c r="L1" s="53" t="s">
        <v>19</v>
      </c>
      <c r="M1" s="53"/>
      <c r="N1" s="53"/>
    </row>
    <row r="2" spans="1:14" ht="24.75" customHeight="1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33" customHeight="1" thickBot="1">
      <c r="A3" s="57" t="s">
        <v>62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25.5" customHeight="1" thickBot="1">
      <c r="A4" s="58" t="s">
        <v>0</v>
      </c>
      <c r="B4" s="86" t="s">
        <v>1</v>
      </c>
      <c r="C4" s="74" t="s">
        <v>10</v>
      </c>
      <c r="D4" s="77" t="s">
        <v>11</v>
      </c>
      <c r="E4" s="83" t="s">
        <v>14</v>
      </c>
      <c r="F4" s="80" t="s">
        <v>2</v>
      </c>
      <c r="G4" s="81"/>
      <c r="H4" s="81"/>
      <c r="I4" s="81"/>
      <c r="J4" s="81"/>
      <c r="K4" s="81"/>
      <c r="L4" s="81"/>
      <c r="M4" s="82"/>
      <c r="N4" s="92" t="s">
        <v>15</v>
      </c>
    </row>
    <row r="5" spans="1:14" ht="21.75" customHeight="1" thickBot="1">
      <c r="A5" s="59"/>
      <c r="B5" s="87"/>
      <c r="C5" s="75"/>
      <c r="D5" s="78"/>
      <c r="E5" s="84"/>
      <c r="F5" s="89" t="s">
        <v>12</v>
      </c>
      <c r="G5" s="90"/>
      <c r="H5" s="90"/>
      <c r="I5" s="91"/>
      <c r="J5" s="89" t="s">
        <v>13</v>
      </c>
      <c r="K5" s="90"/>
      <c r="L5" s="90"/>
      <c r="M5" s="91"/>
      <c r="N5" s="93"/>
    </row>
    <row r="6" spans="1:14" ht="46.5" customHeight="1" thickBot="1">
      <c r="A6" s="60"/>
      <c r="B6" s="88"/>
      <c r="C6" s="76"/>
      <c r="D6" s="79"/>
      <c r="E6" s="85"/>
      <c r="F6" s="16" t="s">
        <v>3</v>
      </c>
      <c r="G6" s="17" t="s">
        <v>4</v>
      </c>
      <c r="H6" s="17" t="s">
        <v>5</v>
      </c>
      <c r="I6" s="18" t="s">
        <v>6</v>
      </c>
      <c r="J6" s="16" t="s">
        <v>3</v>
      </c>
      <c r="K6" s="17" t="s">
        <v>4</v>
      </c>
      <c r="L6" s="17" t="s">
        <v>5</v>
      </c>
      <c r="M6" s="18" t="s">
        <v>6</v>
      </c>
      <c r="N6" s="94"/>
    </row>
    <row r="7" spans="1:14" ht="18.75">
      <c r="A7" s="23"/>
      <c r="B7" s="24" t="s">
        <v>20</v>
      </c>
      <c r="C7" s="25"/>
      <c r="D7" s="26"/>
      <c r="E7" s="15"/>
      <c r="F7" s="20"/>
      <c r="G7" s="21"/>
      <c r="H7" s="21"/>
      <c r="I7" s="22"/>
      <c r="J7" s="20"/>
      <c r="K7" s="21"/>
      <c r="L7" s="21"/>
      <c r="M7" s="22"/>
      <c r="N7" s="19"/>
    </row>
    <row r="8" spans="1:14" ht="31.5">
      <c r="A8" s="27">
        <v>1</v>
      </c>
      <c r="B8" s="13" t="s">
        <v>21</v>
      </c>
      <c r="C8" s="28" t="s">
        <v>22</v>
      </c>
      <c r="D8" s="29">
        <v>25.8</v>
      </c>
      <c r="E8" s="15"/>
      <c r="F8" s="20"/>
      <c r="G8" s="21"/>
      <c r="H8" s="21"/>
      <c r="I8" s="22"/>
      <c r="J8" s="20"/>
      <c r="K8" s="21"/>
      <c r="L8" s="21"/>
      <c r="M8" s="22"/>
      <c r="N8" s="19"/>
    </row>
    <row r="9" spans="1:14" ht="18.75">
      <c r="A9" s="27">
        <v>2</v>
      </c>
      <c r="B9" s="13" t="s">
        <v>23</v>
      </c>
      <c r="C9" s="28" t="s">
        <v>22</v>
      </c>
      <c r="D9" s="30">
        <v>13.4</v>
      </c>
      <c r="E9" s="15"/>
      <c r="F9" s="20"/>
      <c r="G9" s="21"/>
      <c r="H9" s="21"/>
      <c r="I9" s="22"/>
      <c r="J9" s="20"/>
      <c r="K9" s="21"/>
      <c r="L9" s="21"/>
      <c r="M9" s="22"/>
      <c r="N9" s="19"/>
    </row>
    <row r="10" spans="1:14" ht="18.75">
      <c r="A10" s="27">
        <v>3</v>
      </c>
      <c r="B10" s="13" t="s">
        <v>24</v>
      </c>
      <c r="C10" s="28" t="s">
        <v>22</v>
      </c>
      <c r="D10" s="29">
        <f>D9</f>
        <v>13.4</v>
      </c>
      <c r="E10" s="15"/>
      <c r="F10" s="20"/>
      <c r="G10" s="21"/>
      <c r="H10" s="21"/>
      <c r="I10" s="22"/>
      <c r="J10" s="20"/>
      <c r="K10" s="21"/>
      <c r="L10" s="21"/>
      <c r="M10" s="22"/>
      <c r="N10" s="19"/>
    </row>
    <row r="11" spans="1:14" ht="18.75">
      <c r="A11" s="27">
        <v>4</v>
      </c>
      <c r="B11" s="31" t="s">
        <v>25</v>
      </c>
      <c r="C11" s="32" t="s">
        <v>26</v>
      </c>
      <c r="D11" s="30">
        <f>(D8-D9)*1.8</f>
        <v>22.32</v>
      </c>
      <c r="E11" s="15"/>
      <c r="F11" s="20"/>
      <c r="G11" s="21"/>
      <c r="H11" s="21"/>
      <c r="I11" s="22"/>
      <c r="J11" s="20"/>
      <c r="K11" s="21"/>
      <c r="L11" s="21"/>
      <c r="M11" s="22"/>
      <c r="N11" s="19"/>
    </row>
    <row r="12" spans="1:14" ht="18.75">
      <c r="A12" s="33">
        <v>5</v>
      </c>
      <c r="B12" s="13" t="s">
        <v>27</v>
      </c>
      <c r="C12" s="28" t="s">
        <v>26</v>
      </c>
      <c r="D12" s="30">
        <f>D11</f>
        <v>22.32</v>
      </c>
      <c r="E12" s="15"/>
      <c r="F12" s="20"/>
      <c r="G12" s="21"/>
      <c r="H12" s="21"/>
      <c r="I12" s="22"/>
      <c r="J12" s="20"/>
      <c r="K12" s="21"/>
      <c r="L12" s="21"/>
      <c r="M12" s="22"/>
      <c r="N12" s="19"/>
    </row>
    <row r="13" spans="1:14" ht="31.5">
      <c r="A13" s="27">
        <v>6</v>
      </c>
      <c r="B13" s="13" t="s">
        <v>28</v>
      </c>
      <c r="C13" s="29" t="s">
        <v>22</v>
      </c>
      <c r="D13" s="30">
        <v>4.0999999999999996</v>
      </c>
      <c r="E13" s="15"/>
      <c r="F13" s="20"/>
      <c r="G13" s="21"/>
      <c r="H13" s="21"/>
      <c r="I13" s="22"/>
      <c r="J13" s="20"/>
      <c r="K13" s="21"/>
      <c r="L13" s="21"/>
      <c r="M13" s="22"/>
      <c r="N13" s="19"/>
    </row>
    <row r="14" spans="1:14" ht="31.5">
      <c r="A14" s="33">
        <v>7</v>
      </c>
      <c r="B14" s="31" t="s">
        <v>29</v>
      </c>
      <c r="C14" s="32" t="s">
        <v>22</v>
      </c>
      <c r="D14" s="30">
        <v>0.45</v>
      </c>
      <c r="E14" s="15"/>
      <c r="F14" s="20"/>
      <c r="G14" s="21"/>
      <c r="H14" s="21"/>
      <c r="I14" s="22"/>
      <c r="J14" s="20"/>
      <c r="K14" s="21"/>
      <c r="L14" s="21"/>
      <c r="M14" s="22"/>
      <c r="N14" s="19"/>
    </row>
    <row r="15" spans="1:14" ht="31.5">
      <c r="A15" s="27">
        <v>8</v>
      </c>
      <c r="B15" s="13" t="s">
        <v>30</v>
      </c>
      <c r="C15" s="28" t="s">
        <v>31</v>
      </c>
      <c r="D15" s="14">
        <v>3.67</v>
      </c>
      <c r="E15" s="15"/>
      <c r="F15" s="20"/>
      <c r="G15" s="21"/>
      <c r="H15" s="21"/>
      <c r="I15" s="22"/>
      <c r="J15" s="20"/>
      <c r="K15" s="21"/>
      <c r="L15" s="21"/>
      <c r="M15" s="22"/>
      <c r="N15" s="19"/>
    </row>
    <row r="16" spans="1:14" ht="31.5">
      <c r="A16" s="63">
        <v>9</v>
      </c>
      <c r="B16" s="31" t="s">
        <v>32</v>
      </c>
      <c r="C16" s="32" t="s">
        <v>26</v>
      </c>
      <c r="D16" s="34">
        <v>1.24</v>
      </c>
      <c r="E16" s="15"/>
      <c r="F16" s="20"/>
      <c r="G16" s="21"/>
      <c r="H16" s="21"/>
      <c r="I16" s="22"/>
      <c r="J16" s="20"/>
      <c r="K16" s="21"/>
      <c r="L16" s="21"/>
      <c r="M16" s="22"/>
      <c r="N16" s="19"/>
    </row>
    <row r="17" spans="1:14" ht="18.75">
      <c r="A17" s="64"/>
      <c r="B17" s="31" t="s">
        <v>33</v>
      </c>
      <c r="C17" s="35" t="s">
        <v>34</v>
      </c>
      <c r="D17" s="34">
        <v>168</v>
      </c>
      <c r="E17" s="15"/>
      <c r="F17" s="20"/>
      <c r="G17" s="21"/>
      <c r="H17" s="21"/>
      <c r="I17" s="22"/>
      <c r="J17" s="20"/>
      <c r="K17" s="21"/>
      <c r="L17" s="21"/>
      <c r="M17" s="22"/>
      <c r="N17" s="19"/>
    </row>
    <row r="18" spans="1:14" ht="18.75">
      <c r="A18" s="33">
        <v>10</v>
      </c>
      <c r="B18" s="13" t="s">
        <v>35</v>
      </c>
      <c r="C18" s="28" t="s">
        <v>26</v>
      </c>
      <c r="D18" s="29">
        <v>1.24</v>
      </c>
      <c r="E18" s="15"/>
      <c r="F18" s="20"/>
      <c r="G18" s="21"/>
      <c r="H18" s="21"/>
      <c r="I18" s="22"/>
      <c r="J18" s="20"/>
      <c r="K18" s="21"/>
      <c r="L18" s="21"/>
      <c r="M18" s="22"/>
      <c r="N18" s="19"/>
    </row>
    <row r="19" spans="1:14" ht="31.5">
      <c r="A19" s="63">
        <v>11</v>
      </c>
      <c r="B19" s="13" t="s">
        <v>36</v>
      </c>
      <c r="C19" s="28" t="s">
        <v>22</v>
      </c>
      <c r="D19" s="36">
        <f>2*0.95</f>
        <v>1.9</v>
      </c>
      <c r="E19" s="15"/>
      <c r="F19" s="20"/>
      <c r="G19" s="21"/>
      <c r="H19" s="21"/>
      <c r="I19" s="22"/>
      <c r="J19" s="20"/>
      <c r="K19" s="21"/>
      <c r="L19" s="21"/>
      <c r="M19" s="22"/>
      <c r="N19" s="19"/>
    </row>
    <row r="20" spans="1:14" ht="31.5">
      <c r="A20" s="64"/>
      <c r="B20" s="13" t="s">
        <v>37</v>
      </c>
      <c r="C20" s="28" t="s">
        <v>38</v>
      </c>
      <c r="D20" s="36">
        <v>1</v>
      </c>
      <c r="E20" s="15"/>
      <c r="F20" s="20"/>
      <c r="G20" s="21"/>
      <c r="H20" s="21"/>
      <c r="I20" s="22"/>
      <c r="J20" s="20"/>
      <c r="K20" s="21"/>
      <c r="L20" s="21"/>
      <c r="M20" s="22"/>
      <c r="N20" s="19"/>
    </row>
    <row r="21" spans="1:14" ht="18.75">
      <c r="A21" s="28">
        <v>12</v>
      </c>
      <c r="B21" s="13" t="s">
        <v>39</v>
      </c>
      <c r="C21" s="28" t="s">
        <v>40</v>
      </c>
      <c r="D21" s="29">
        <v>35</v>
      </c>
      <c r="E21" s="15"/>
      <c r="F21" s="20"/>
      <c r="G21" s="21"/>
      <c r="H21" s="21"/>
      <c r="I21" s="22"/>
      <c r="J21" s="20"/>
      <c r="K21" s="21"/>
      <c r="L21" s="21"/>
      <c r="M21" s="22"/>
      <c r="N21" s="19"/>
    </row>
    <row r="22" spans="1:14" ht="18.75">
      <c r="A22" s="37">
        <v>13</v>
      </c>
      <c r="B22" s="13" t="s">
        <v>41</v>
      </c>
      <c r="C22" s="28" t="s">
        <v>42</v>
      </c>
      <c r="D22" s="29">
        <v>5</v>
      </c>
      <c r="E22" s="15"/>
      <c r="F22" s="20"/>
      <c r="G22" s="21"/>
      <c r="H22" s="21"/>
      <c r="I22" s="22"/>
      <c r="J22" s="20"/>
      <c r="K22" s="21"/>
      <c r="L22" s="21"/>
      <c r="M22" s="22"/>
      <c r="N22" s="19"/>
    </row>
    <row r="23" spans="1:14" ht="18.75">
      <c r="A23" s="37">
        <v>14</v>
      </c>
      <c r="B23" s="13" t="s">
        <v>43</v>
      </c>
      <c r="C23" s="28" t="s">
        <v>42</v>
      </c>
      <c r="D23" s="36">
        <v>1</v>
      </c>
      <c r="E23" s="15"/>
      <c r="F23" s="20"/>
      <c r="G23" s="21"/>
      <c r="H23" s="21"/>
      <c r="I23" s="22"/>
      <c r="J23" s="20"/>
      <c r="K23" s="21"/>
      <c r="L23" s="21"/>
      <c r="M23" s="22"/>
      <c r="N23" s="19"/>
    </row>
    <row r="24" spans="1:14" ht="18.75">
      <c r="A24" s="38"/>
      <c r="B24" s="39" t="s">
        <v>44</v>
      </c>
      <c r="C24" s="40"/>
      <c r="D24" s="34"/>
      <c r="E24" s="15"/>
      <c r="F24" s="20"/>
      <c r="G24" s="21"/>
      <c r="H24" s="21"/>
      <c r="I24" s="22"/>
      <c r="J24" s="20"/>
      <c r="K24" s="21"/>
      <c r="L24" s="21"/>
      <c r="M24" s="22"/>
      <c r="N24" s="19"/>
    </row>
    <row r="25" spans="1:14" ht="18.75">
      <c r="A25" s="27">
        <v>1</v>
      </c>
      <c r="B25" s="13" t="s">
        <v>45</v>
      </c>
      <c r="C25" s="28" t="s">
        <v>22</v>
      </c>
      <c r="D25" s="29">
        <v>84.5</v>
      </c>
      <c r="E25" s="15"/>
      <c r="F25" s="20"/>
      <c r="G25" s="21"/>
      <c r="H25" s="21"/>
      <c r="I25" s="22"/>
      <c r="J25" s="20"/>
      <c r="K25" s="21"/>
      <c r="L25" s="21"/>
      <c r="M25" s="22"/>
      <c r="N25" s="19"/>
    </row>
    <row r="26" spans="1:14" ht="18.75">
      <c r="A26" s="27">
        <v>2</v>
      </c>
      <c r="B26" s="13" t="s">
        <v>23</v>
      </c>
      <c r="C26" s="28" t="s">
        <v>22</v>
      </c>
      <c r="D26" s="30">
        <v>62</v>
      </c>
      <c r="E26" s="15"/>
      <c r="F26" s="20"/>
      <c r="G26" s="21"/>
      <c r="H26" s="21"/>
      <c r="I26" s="22"/>
      <c r="J26" s="20"/>
      <c r="K26" s="21"/>
      <c r="L26" s="21"/>
      <c r="M26" s="22"/>
      <c r="N26" s="19"/>
    </row>
    <row r="27" spans="1:14" ht="18.75">
      <c r="A27" s="27">
        <v>3</v>
      </c>
      <c r="B27" s="13" t="s">
        <v>24</v>
      </c>
      <c r="C27" s="28" t="s">
        <v>22</v>
      </c>
      <c r="D27" s="29">
        <f>D26</f>
        <v>62</v>
      </c>
      <c r="E27" s="15"/>
      <c r="F27" s="20"/>
      <c r="G27" s="21"/>
      <c r="H27" s="21"/>
      <c r="I27" s="22"/>
      <c r="J27" s="20"/>
      <c r="K27" s="21"/>
      <c r="L27" s="21"/>
      <c r="M27" s="22"/>
      <c r="N27" s="19"/>
    </row>
    <row r="28" spans="1:14" ht="18.75">
      <c r="A28" s="27">
        <v>4</v>
      </c>
      <c r="B28" s="31" t="s">
        <v>25</v>
      </c>
      <c r="C28" s="32" t="s">
        <v>26</v>
      </c>
      <c r="D28" s="30">
        <f>(D25-D26)*1.8</f>
        <v>40.5</v>
      </c>
      <c r="E28" s="15"/>
      <c r="F28" s="20"/>
      <c r="G28" s="21"/>
      <c r="H28" s="21"/>
      <c r="I28" s="22"/>
      <c r="J28" s="20"/>
      <c r="K28" s="21"/>
      <c r="L28" s="21"/>
      <c r="M28" s="22"/>
      <c r="N28" s="19"/>
    </row>
    <row r="29" spans="1:14" ht="18.75">
      <c r="A29" s="33">
        <v>5</v>
      </c>
      <c r="B29" s="13" t="s">
        <v>27</v>
      </c>
      <c r="C29" s="28" t="s">
        <v>26</v>
      </c>
      <c r="D29" s="30">
        <f>D28</f>
        <v>40.5</v>
      </c>
      <c r="E29" s="15"/>
      <c r="F29" s="20"/>
      <c r="G29" s="21"/>
      <c r="H29" s="21"/>
      <c r="I29" s="22"/>
      <c r="J29" s="20"/>
      <c r="K29" s="21"/>
      <c r="L29" s="21"/>
      <c r="M29" s="22"/>
      <c r="N29" s="19"/>
    </row>
    <row r="30" spans="1:14" ht="31.5">
      <c r="A30" s="27">
        <v>6</v>
      </c>
      <c r="B30" s="13" t="s">
        <v>46</v>
      </c>
      <c r="C30" s="29" t="s">
        <v>22</v>
      </c>
      <c r="D30" s="30">
        <v>19.899999999999999</v>
      </c>
      <c r="E30" s="15"/>
      <c r="F30" s="20"/>
      <c r="G30" s="21"/>
      <c r="H30" s="21"/>
      <c r="I30" s="22"/>
      <c r="J30" s="20"/>
      <c r="K30" s="21"/>
      <c r="L30" s="21"/>
      <c r="M30" s="22"/>
      <c r="N30" s="19"/>
    </row>
    <row r="31" spans="1:14" ht="31.5">
      <c r="A31" s="33">
        <v>7</v>
      </c>
      <c r="B31" s="31" t="s">
        <v>47</v>
      </c>
      <c r="C31" s="32" t="s">
        <v>22</v>
      </c>
      <c r="D31" s="30">
        <v>0.98</v>
      </c>
      <c r="E31" s="15"/>
      <c r="F31" s="20"/>
      <c r="G31" s="21"/>
      <c r="H31" s="21"/>
      <c r="I31" s="22"/>
      <c r="J31" s="20"/>
      <c r="K31" s="21"/>
      <c r="L31" s="21"/>
      <c r="M31" s="22"/>
      <c r="N31" s="19"/>
    </row>
    <row r="32" spans="1:14" ht="31.5">
      <c r="A32" s="63">
        <v>8</v>
      </c>
      <c r="B32" s="13" t="s">
        <v>48</v>
      </c>
      <c r="C32" s="28" t="s">
        <v>22</v>
      </c>
      <c r="D32" s="36">
        <f>5*0.95</f>
        <v>4.75</v>
      </c>
      <c r="E32" s="15"/>
      <c r="F32" s="20"/>
      <c r="G32" s="21"/>
      <c r="H32" s="21"/>
      <c r="I32" s="22"/>
      <c r="J32" s="20"/>
      <c r="K32" s="21"/>
      <c r="L32" s="21"/>
      <c r="M32" s="22"/>
      <c r="N32" s="19"/>
    </row>
    <row r="33" spans="1:14" ht="31.5">
      <c r="A33" s="64"/>
      <c r="B33" s="13" t="s">
        <v>37</v>
      </c>
      <c r="C33" s="28" t="s">
        <v>38</v>
      </c>
      <c r="D33" s="36">
        <v>5</v>
      </c>
      <c r="E33" s="15"/>
      <c r="F33" s="20"/>
      <c r="G33" s="21"/>
      <c r="H33" s="21"/>
      <c r="I33" s="22"/>
      <c r="J33" s="20"/>
      <c r="K33" s="21"/>
      <c r="L33" s="21"/>
      <c r="M33" s="22"/>
      <c r="N33" s="19"/>
    </row>
    <row r="34" spans="1:14" ht="18.75">
      <c r="A34" s="33">
        <v>9</v>
      </c>
      <c r="B34" s="13" t="s">
        <v>49</v>
      </c>
      <c r="C34" s="28" t="s">
        <v>40</v>
      </c>
      <c r="D34" s="29">
        <v>70</v>
      </c>
      <c r="E34" s="15"/>
      <c r="F34" s="20"/>
      <c r="G34" s="21"/>
      <c r="H34" s="21"/>
      <c r="I34" s="22"/>
      <c r="J34" s="20"/>
      <c r="K34" s="21"/>
      <c r="L34" s="21"/>
      <c r="M34" s="22"/>
      <c r="N34" s="19"/>
    </row>
    <row r="35" spans="1:14" ht="18.75">
      <c r="A35" s="41">
        <v>10</v>
      </c>
      <c r="B35" s="13" t="s">
        <v>50</v>
      </c>
      <c r="C35" s="28"/>
      <c r="D35" s="29">
        <v>9</v>
      </c>
      <c r="E35" s="15"/>
      <c r="F35" s="20"/>
      <c r="G35" s="21"/>
      <c r="H35" s="21"/>
      <c r="I35" s="22"/>
      <c r="J35" s="20"/>
      <c r="K35" s="21"/>
      <c r="L35" s="21"/>
      <c r="M35" s="22"/>
      <c r="N35" s="19"/>
    </row>
    <row r="36" spans="1:14" ht="18.75">
      <c r="A36" s="33">
        <v>11</v>
      </c>
      <c r="B36" s="13" t="s">
        <v>51</v>
      </c>
      <c r="C36" s="28" t="s">
        <v>40</v>
      </c>
      <c r="D36" s="29">
        <v>48</v>
      </c>
      <c r="E36" s="15"/>
      <c r="F36" s="20"/>
      <c r="G36" s="21"/>
      <c r="H36" s="21"/>
      <c r="I36" s="22"/>
      <c r="J36" s="20"/>
      <c r="K36" s="21"/>
      <c r="L36" s="21"/>
      <c r="M36" s="22"/>
      <c r="N36" s="19"/>
    </row>
    <row r="37" spans="1:14" ht="18.75">
      <c r="A37" s="42">
        <v>12</v>
      </c>
      <c r="B37" s="13" t="s">
        <v>52</v>
      </c>
      <c r="C37" s="28" t="s">
        <v>42</v>
      </c>
      <c r="D37" s="29">
        <v>6</v>
      </c>
      <c r="E37" s="15"/>
      <c r="F37" s="20"/>
      <c r="G37" s="21"/>
      <c r="H37" s="21"/>
      <c r="I37" s="22"/>
      <c r="J37" s="20"/>
      <c r="K37" s="21"/>
      <c r="L37" s="21"/>
      <c r="M37" s="22"/>
      <c r="N37" s="19"/>
    </row>
    <row r="38" spans="1:14" ht="18.75">
      <c r="A38" s="43">
        <v>13</v>
      </c>
      <c r="B38" s="13" t="s">
        <v>43</v>
      </c>
      <c r="C38" s="28" t="s">
        <v>42</v>
      </c>
      <c r="D38" s="36">
        <v>1</v>
      </c>
      <c r="E38" s="15"/>
      <c r="F38" s="20"/>
      <c r="G38" s="21"/>
      <c r="H38" s="21"/>
      <c r="I38" s="22"/>
      <c r="J38" s="20"/>
      <c r="K38" s="21"/>
      <c r="L38" s="21"/>
      <c r="M38" s="22"/>
      <c r="N38" s="19"/>
    </row>
    <row r="39" spans="1:14" ht="18.75">
      <c r="A39" s="44"/>
      <c r="B39" s="45" t="s">
        <v>53</v>
      </c>
      <c r="C39" s="28"/>
      <c r="D39" s="36"/>
      <c r="E39" s="15"/>
      <c r="F39" s="20"/>
      <c r="G39" s="21"/>
      <c r="H39" s="21"/>
      <c r="I39" s="22"/>
      <c r="J39" s="20"/>
      <c r="K39" s="21"/>
      <c r="L39" s="21"/>
      <c r="M39" s="22"/>
      <c r="N39" s="19"/>
    </row>
    <row r="40" spans="1:14" ht="31.5">
      <c r="A40" s="28">
        <v>1</v>
      </c>
      <c r="B40" s="13" t="s">
        <v>54</v>
      </c>
      <c r="C40" s="28" t="s">
        <v>22</v>
      </c>
      <c r="D40" s="30">
        <v>43.9</v>
      </c>
      <c r="E40" s="15"/>
      <c r="F40" s="20"/>
      <c r="G40" s="21"/>
      <c r="H40" s="21"/>
      <c r="I40" s="22"/>
      <c r="J40" s="20"/>
      <c r="K40" s="21"/>
      <c r="L40" s="21"/>
      <c r="M40" s="22"/>
      <c r="N40" s="19"/>
    </row>
    <row r="41" spans="1:14" ht="18.75">
      <c r="A41" s="46">
        <v>2</v>
      </c>
      <c r="B41" s="13" t="s">
        <v>27</v>
      </c>
      <c r="C41" s="28" t="s">
        <v>26</v>
      </c>
      <c r="D41" s="30">
        <f>D40*1.8</f>
        <v>79.02</v>
      </c>
      <c r="E41" s="15"/>
      <c r="F41" s="20"/>
      <c r="G41" s="21"/>
      <c r="H41" s="21"/>
      <c r="I41" s="22"/>
      <c r="J41" s="20"/>
      <c r="K41" s="21"/>
      <c r="L41" s="21"/>
      <c r="M41" s="22"/>
      <c r="N41" s="19"/>
    </row>
    <row r="42" spans="1:14" ht="31.5">
      <c r="A42" s="37">
        <v>3</v>
      </c>
      <c r="B42" s="13" t="s">
        <v>55</v>
      </c>
      <c r="C42" s="28" t="s">
        <v>22</v>
      </c>
      <c r="D42" s="29">
        <v>157.19999999999999</v>
      </c>
      <c r="E42" s="15"/>
      <c r="F42" s="20"/>
      <c r="G42" s="21"/>
      <c r="H42" s="21"/>
      <c r="I42" s="22"/>
      <c r="J42" s="20"/>
      <c r="K42" s="21"/>
      <c r="L42" s="21"/>
      <c r="M42" s="22"/>
      <c r="N42" s="19"/>
    </row>
    <row r="43" spans="1:14" ht="18.75">
      <c r="A43" s="37">
        <v>4</v>
      </c>
      <c r="B43" s="13" t="s">
        <v>56</v>
      </c>
      <c r="C43" s="28" t="s">
        <v>22</v>
      </c>
      <c r="D43" s="29">
        <f>D42</f>
        <v>157.19999999999999</v>
      </c>
      <c r="E43" s="15"/>
      <c r="F43" s="20"/>
      <c r="G43" s="21"/>
      <c r="H43" s="21"/>
      <c r="I43" s="22"/>
      <c r="J43" s="20"/>
      <c r="K43" s="21"/>
      <c r="L43" s="21"/>
      <c r="M43" s="22"/>
      <c r="N43" s="19"/>
    </row>
    <row r="44" spans="1:14" ht="18.75">
      <c r="A44" s="37">
        <v>5</v>
      </c>
      <c r="B44" s="13" t="s">
        <v>57</v>
      </c>
      <c r="C44" s="29" t="s">
        <v>22</v>
      </c>
      <c r="D44" s="30">
        <v>14.7</v>
      </c>
      <c r="E44" s="15"/>
      <c r="F44" s="20"/>
      <c r="G44" s="21"/>
      <c r="H44" s="21"/>
      <c r="I44" s="22"/>
      <c r="J44" s="20"/>
      <c r="K44" s="21"/>
      <c r="L44" s="21"/>
      <c r="M44" s="22"/>
      <c r="N44" s="19"/>
    </row>
    <row r="45" spans="1:14" ht="18.75">
      <c r="A45" s="37">
        <v>6</v>
      </c>
      <c r="B45" s="13" t="s">
        <v>58</v>
      </c>
      <c r="C45" s="29" t="s">
        <v>22</v>
      </c>
      <c r="D45" s="30">
        <v>142.5</v>
      </c>
      <c r="E45" s="15"/>
      <c r="F45" s="20"/>
      <c r="G45" s="21"/>
      <c r="H45" s="21"/>
      <c r="I45" s="22"/>
      <c r="J45" s="20"/>
      <c r="K45" s="21"/>
      <c r="L45" s="21"/>
      <c r="M45" s="22"/>
      <c r="N45" s="19"/>
    </row>
    <row r="46" spans="1:14" ht="18.75">
      <c r="A46" s="37">
        <v>7</v>
      </c>
      <c r="B46" s="13" t="s">
        <v>24</v>
      </c>
      <c r="C46" s="28" t="s">
        <v>22</v>
      </c>
      <c r="D46" s="29">
        <f>D45</f>
        <v>142.5</v>
      </c>
      <c r="E46" s="15"/>
      <c r="F46" s="20"/>
      <c r="G46" s="21"/>
      <c r="H46" s="21"/>
      <c r="I46" s="22"/>
      <c r="J46" s="20"/>
      <c r="K46" s="21"/>
      <c r="L46" s="21"/>
      <c r="M46" s="22"/>
      <c r="N46" s="19"/>
    </row>
    <row r="47" spans="1:14" ht="18.75">
      <c r="A47" s="37">
        <v>8</v>
      </c>
      <c r="B47" s="13" t="s">
        <v>59</v>
      </c>
      <c r="C47" s="43" t="s">
        <v>22</v>
      </c>
      <c r="D47" s="29">
        <v>14.7</v>
      </c>
      <c r="E47" s="15"/>
      <c r="F47" s="20"/>
      <c r="G47" s="21"/>
      <c r="H47" s="21"/>
      <c r="I47" s="22"/>
      <c r="J47" s="20"/>
      <c r="K47" s="21"/>
      <c r="L47" s="21"/>
      <c r="M47" s="22"/>
      <c r="N47" s="19"/>
    </row>
    <row r="48" spans="1:14" ht="31.5">
      <c r="A48" s="37">
        <v>9</v>
      </c>
      <c r="B48" s="13" t="s">
        <v>28</v>
      </c>
      <c r="C48" s="29" t="s">
        <v>22</v>
      </c>
      <c r="D48" s="30">
        <v>55.9</v>
      </c>
      <c r="E48" s="15"/>
      <c r="F48" s="20"/>
      <c r="G48" s="21"/>
      <c r="H48" s="21"/>
      <c r="I48" s="22"/>
      <c r="J48" s="20"/>
      <c r="K48" s="21"/>
      <c r="L48" s="21"/>
      <c r="M48" s="22"/>
      <c r="N48" s="19"/>
    </row>
    <row r="49" spans="1:14" ht="31.5">
      <c r="A49" s="37">
        <v>10</v>
      </c>
      <c r="B49" s="31" t="s">
        <v>47</v>
      </c>
      <c r="C49" s="32" t="s">
        <v>22</v>
      </c>
      <c r="D49" s="30">
        <v>1.3</v>
      </c>
      <c r="E49" s="15"/>
      <c r="F49" s="20"/>
      <c r="G49" s="21"/>
      <c r="H49" s="21"/>
      <c r="I49" s="22"/>
      <c r="J49" s="20"/>
      <c r="K49" s="21"/>
      <c r="L49" s="21"/>
      <c r="M49" s="22"/>
      <c r="N49" s="19"/>
    </row>
    <row r="50" spans="1:14" ht="31.5">
      <c r="A50" s="65">
        <v>11</v>
      </c>
      <c r="B50" s="13" t="s">
        <v>60</v>
      </c>
      <c r="C50" s="28" t="s">
        <v>22</v>
      </c>
      <c r="D50" s="36">
        <f>9*0.95</f>
        <v>8.5499999999999989</v>
      </c>
      <c r="E50" s="15"/>
      <c r="F50" s="20"/>
      <c r="G50" s="21"/>
      <c r="H50" s="21"/>
      <c r="I50" s="22"/>
      <c r="J50" s="20"/>
      <c r="K50" s="21"/>
      <c r="L50" s="21"/>
      <c r="M50" s="22"/>
      <c r="N50" s="19"/>
    </row>
    <row r="51" spans="1:14" ht="31.5">
      <c r="A51" s="66"/>
      <c r="B51" s="13" t="s">
        <v>37</v>
      </c>
      <c r="C51" s="28" t="s">
        <v>38</v>
      </c>
      <c r="D51" s="36">
        <v>9</v>
      </c>
      <c r="E51" s="15"/>
      <c r="F51" s="20"/>
      <c r="G51" s="21"/>
      <c r="H51" s="21"/>
      <c r="I51" s="22"/>
      <c r="J51" s="20"/>
      <c r="K51" s="21"/>
      <c r="L51" s="21"/>
      <c r="M51" s="22"/>
      <c r="N51" s="19"/>
    </row>
    <row r="52" spans="1:14" ht="18.75">
      <c r="A52" s="65">
        <v>12</v>
      </c>
      <c r="B52" s="47" t="s">
        <v>51</v>
      </c>
      <c r="C52" s="28" t="s">
        <v>40</v>
      </c>
      <c r="D52" s="29">
        <v>168</v>
      </c>
      <c r="E52" s="15"/>
      <c r="F52" s="20"/>
      <c r="G52" s="21"/>
      <c r="H52" s="21"/>
      <c r="I52" s="22"/>
      <c r="J52" s="20"/>
      <c r="K52" s="21"/>
      <c r="L52" s="21"/>
      <c r="M52" s="22"/>
      <c r="N52" s="19"/>
    </row>
    <row r="53" spans="1:14" ht="18.75">
      <c r="A53" s="66"/>
      <c r="B53" s="13" t="s">
        <v>52</v>
      </c>
      <c r="C53" s="28" t="s">
        <v>42</v>
      </c>
      <c r="D53" s="29">
        <v>26</v>
      </c>
      <c r="E53" s="15"/>
      <c r="F53" s="20"/>
      <c r="G53" s="21"/>
      <c r="H53" s="21"/>
      <c r="I53" s="22"/>
      <c r="J53" s="20"/>
      <c r="K53" s="21"/>
      <c r="L53" s="21"/>
      <c r="M53" s="22"/>
      <c r="N53" s="19"/>
    </row>
    <row r="54" spans="1:14" ht="18.75">
      <c r="A54" s="65">
        <v>13</v>
      </c>
      <c r="B54" s="47" t="s">
        <v>49</v>
      </c>
      <c r="C54" s="28" t="s">
        <v>40</v>
      </c>
      <c r="D54" s="29">
        <v>42</v>
      </c>
      <c r="E54" s="15"/>
      <c r="F54" s="20"/>
      <c r="G54" s="21"/>
      <c r="H54" s="21"/>
      <c r="I54" s="22"/>
      <c r="J54" s="20"/>
      <c r="K54" s="21"/>
      <c r="L54" s="21"/>
      <c r="M54" s="22"/>
      <c r="N54" s="19"/>
    </row>
    <row r="55" spans="1:14" ht="18.75">
      <c r="A55" s="66"/>
      <c r="B55" s="13" t="s">
        <v>50</v>
      </c>
      <c r="C55" s="28" t="s">
        <v>42</v>
      </c>
      <c r="D55" s="29">
        <v>6</v>
      </c>
      <c r="E55" s="15"/>
      <c r="F55" s="20"/>
      <c r="G55" s="21"/>
      <c r="H55" s="21"/>
      <c r="I55" s="22"/>
      <c r="J55" s="20"/>
      <c r="K55" s="21"/>
      <c r="L55" s="21"/>
      <c r="M55" s="22"/>
      <c r="N55" s="19"/>
    </row>
    <row r="56" spans="1:14" ht="18.75">
      <c r="A56" s="37">
        <v>14</v>
      </c>
      <c r="B56" s="13" t="s">
        <v>43</v>
      </c>
      <c r="C56" s="28" t="s">
        <v>42</v>
      </c>
      <c r="D56" s="36">
        <v>1</v>
      </c>
      <c r="E56" s="15"/>
      <c r="F56" s="20"/>
      <c r="G56" s="21"/>
      <c r="H56" s="21"/>
      <c r="I56" s="22"/>
      <c r="J56" s="20"/>
      <c r="K56" s="21"/>
      <c r="L56" s="21"/>
      <c r="M56" s="22"/>
      <c r="N56" s="19"/>
    </row>
    <row r="57" spans="1:14" ht="18.75">
      <c r="A57" s="44"/>
      <c r="B57" s="45" t="s">
        <v>61</v>
      </c>
      <c r="C57" s="28"/>
      <c r="D57" s="36"/>
      <c r="E57" s="15"/>
      <c r="F57" s="20"/>
      <c r="G57" s="21"/>
      <c r="H57" s="21"/>
      <c r="I57" s="22"/>
      <c r="J57" s="20"/>
      <c r="K57" s="21"/>
      <c r="L57" s="21"/>
      <c r="M57" s="22"/>
      <c r="N57" s="19"/>
    </row>
    <row r="58" spans="1:14" ht="31.5">
      <c r="A58" s="28">
        <v>1</v>
      </c>
      <c r="B58" s="13" t="s">
        <v>54</v>
      </c>
      <c r="C58" s="28" t="s">
        <v>22</v>
      </c>
      <c r="D58" s="30">
        <v>24.5</v>
      </c>
      <c r="E58" s="15"/>
      <c r="F58" s="20"/>
      <c r="G58" s="21"/>
      <c r="H58" s="21"/>
      <c r="I58" s="22"/>
      <c r="J58" s="20"/>
      <c r="K58" s="21"/>
      <c r="L58" s="21"/>
      <c r="M58" s="22"/>
      <c r="N58" s="19"/>
    </row>
    <row r="59" spans="1:14" ht="18.75">
      <c r="A59" s="28">
        <v>2</v>
      </c>
      <c r="B59" s="13" t="s">
        <v>27</v>
      </c>
      <c r="C59" s="28" t="s">
        <v>26</v>
      </c>
      <c r="D59" s="30">
        <f>D58*1.8</f>
        <v>44.1</v>
      </c>
      <c r="E59" s="15"/>
      <c r="F59" s="20"/>
      <c r="G59" s="21"/>
      <c r="H59" s="21"/>
      <c r="I59" s="22"/>
      <c r="J59" s="20"/>
      <c r="K59" s="21"/>
      <c r="L59" s="21"/>
      <c r="M59" s="22"/>
      <c r="N59" s="19"/>
    </row>
    <row r="60" spans="1:14" ht="31.5">
      <c r="A60" s="28">
        <v>3</v>
      </c>
      <c r="B60" s="13" t="s">
        <v>55</v>
      </c>
      <c r="C60" s="28" t="s">
        <v>22</v>
      </c>
      <c r="D60" s="29">
        <v>85.8</v>
      </c>
      <c r="E60" s="15"/>
      <c r="F60" s="20"/>
      <c r="G60" s="21"/>
      <c r="H60" s="21"/>
      <c r="I60" s="22"/>
      <c r="J60" s="20"/>
      <c r="K60" s="21"/>
      <c r="L60" s="21"/>
      <c r="M60" s="22"/>
      <c r="N60" s="19"/>
    </row>
    <row r="61" spans="1:14" ht="18.75">
      <c r="A61" s="28">
        <v>4</v>
      </c>
      <c r="B61" s="13" t="s">
        <v>56</v>
      </c>
      <c r="C61" s="28" t="s">
        <v>22</v>
      </c>
      <c r="D61" s="29">
        <f>D60</f>
        <v>85.8</v>
      </c>
      <c r="E61" s="15"/>
      <c r="F61" s="20"/>
      <c r="G61" s="21"/>
      <c r="H61" s="21"/>
      <c r="I61" s="22"/>
      <c r="J61" s="20"/>
      <c r="K61" s="21"/>
      <c r="L61" s="21"/>
      <c r="M61" s="22"/>
      <c r="N61" s="19"/>
    </row>
    <row r="62" spans="1:14" ht="18.75">
      <c r="A62" s="28">
        <v>5</v>
      </c>
      <c r="B62" s="13" t="s">
        <v>57</v>
      </c>
      <c r="C62" s="29" t="s">
        <v>22</v>
      </c>
      <c r="D62" s="30">
        <v>10.5</v>
      </c>
      <c r="E62" s="15"/>
      <c r="F62" s="20"/>
      <c r="G62" s="21"/>
      <c r="H62" s="21"/>
      <c r="I62" s="22"/>
      <c r="J62" s="20"/>
      <c r="K62" s="21"/>
      <c r="L62" s="21"/>
      <c r="M62" s="22"/>
      <c r="N62" s="19"/>
    </row>
    <row r="63" spans="1:14" ht="18.75">
      <c r="A63" s="28">
        <v>6</v>
      </c>
      <c r="B63" s="13" t="s">
        <v>58</v>
      </c>
      <c r="C63" s="29" t="s">
        <v>22</v>
      </c>
      <c r="D63" s="30">
        <v>75.5</v>
      </c>
      <c r="E63" s="15"/>
      <c r="F63" s="20"/>
      <c r="G63" s="21"/>
      <c r="H63" s="21"/>
      <c r="I63" s="22"/>
      <c r="J63" s="20"/>
      <c r="K63" s="21"/>
      <c r="L63" s="21"/>
      <c r="M63" s="22"/>
      <c r="N63" s="19"/>
    </row>
    <row r="64" spans="1:14" ht="18.75">
      <c r="A64" s="28">
        <v>7</v>
      </c>
      <c r="B64" s="13" t="s">
        <v>24</v>
      </c>
      <c r="C64" s="28" t="s">
        <v>22</v>
      </c>
      <c r="D64" s="29">
        <f>D63</f>
        <v>75.5</v>
      </c>
      <c r="E64" s="15"/>
      <c r="F64" s="20"/>
      <c r="G64" s="21"/>
      <c r="H64" s="21"/>
      <c r="I64" s="22"/>
      <c r="J64" s="20"/>
      <c r="K64" s="21"/>
      <c r="L64" s="21"/>
      <c r="M64" s="22"/>
      <c r="N64" s="19"/>
    </row>
    <row r="65" spans="1:14" ht="18.75">
      <c r="A65" s="28">
        <v>8</v>
      </c>
      <c r="B65" s="13" t="s">
        <v>59</v>
      </c>
      <c r="C65" s="43" t="s">
        <v>22</v>
      </c>
      <c r="D65" s="29">
        <v>10.5</v>
      </c>
      <c r="E65" s="15"/>
      <c r="F65" s="20"/>
      <c r="G65" s="21"/>
      <c r="H65" s="21"/>
      <c r="I65" s="22"/>
      <c r="J65" s="20"/>
      <c r="K65" s="21"/>
      <c r="L65" s="21"/>
      <c r="M65" s="22"/>
      <c r="N65" s="19"/>
    </row>
    <row r="66" spans="1:14" ht="31.5">
      <c r="A66" s="28">
        <v>9</v>
      </c>
      <c r="B66" s="13" t="s">
        <v>46</v>
      </c>
      <c r="C66" s="29" t="s">
        <v>22</v>
      </c>
      <c r="D66" s="30">
        <v>34.1</v>
      </c>
      <c r="E66" s="15"/>
      <c r="F66" s="20"/>
      <c r="G66" s="21"/>
      <c r="H66" s="21"/>
      <c r="I66" s="22"/>
      <c r="J66" s="20"/>
      <c r="K66" s="21"/>
      <c r="L66" s="21"/>
      <c r="M66" s="22"/>
      <c r="N66" s="19"/>
    </row>
    <row r="67" spans="1:14" ht="31.5">
      <c r="A67" s="28">
        <v>10</v>
      </c>
      <c r="B67" s="31" t="s">
        <v>47</v>
      </c>
      <c r="C67" s="32" t="s">
        <v>22</v>
      </c>
      <c r="D67" s="30">
        <v>0.72</v>
      </c>
      <c r="E67" s="15"/>
      <c r="F67" s="20"/>
      <c r="G67" s="21"/>
      <c r="H67" s="21"/>
      <c r="I67" s="22"/>
      <c r="J67" s="20"/>
      <c r="K67" s="21"/>
      <c r="L67" s="21"/>
      <c r="M67" s="22"/>
      <c r="N67" s="19"/>
    </row>
    <row r="68" spans="1:14" ht="31.5">
      <c r="A68" s="67">
        <v>11</v>
      </c>
      <c r="B68" s="13" t="s">
        <v>48</v>
      </c>
      <c r="C68" s="28" t="s">
        <v>22</v>
      </c>
      <c r="D68" s="36">
        <f>5*0.95</f>
        <v>4.75</v>
      </c>
      <c r="E68" s="15"/>
      <c r="F68" s="20"/>
      <c r="G68" s="21"/>
      <c r="H68" s="21"/>
      <c r="I68" s="22"/>
      <c r="J68" s="20"/>
      <c r="K68" s="21"/>
      <c r="L68" s="21"/>
      <c r="M68" s="22"/>
      <c r="N68" s="19"/>
    </row>
    <row r="69" spans="1:14" ht="31.5">
      <c r="A69" s="67"/>
      <c r="B69" s="13" t="s">
        <v>37</v>
      </c>
      <c r="C69" s="28" t="s">
        <v>38</v>
      </c>
      <c r="D69" s="36">
        <v>5</v>
      </c>
      <c r="E69" s="15"/>
      <c r="F69" s="20"/>
      <c r="G69" s="21"/>
      <c r="H69" s="21"/>
      <c r="I69" s="22"/>
      <c r="J69" s="20"/>
      <c r="K69" s="21"/>
      <c r="L69" s="21"/>
      <c r="M69" s="22"/>
      <c r="N69" s="19"/>
    </row>
    <row r="70" spans="1:14" ht="23.25" customHeight="1">
      <c r="A70" s="67">
        <v>12</v>
      </c>
      <c r="B70" s="13" t="s">
        <v>49</v>
      </c>
      <c r="C70" s="28" t="s">
        <v>40</v>
      </c>
      <c r="D70" s="29">
        <v>150</v>
      </c>
      <c r="E70" s="15"/>
      <c r="F70" s="20"/>
      <c r="G70" s="21"/>
      <c r="H70" s="21"/>
      <c r="I70" s="22"/>
      <c r="J70" s="20"/>
      <c r="K70" s="21"/>
      <c r="L70" s="21"/>
      <c r="M70" s="22"/>
      <c r="N70" s="19"/>
    </row>
    <row r="71" spans="1:14" ht="21.75" customHeight="1">
      <c r="A71" s="67"/>
      <c r="B71" s="13" t="s">
        <v>50</v>
      </c>
      <c r="C71" s="28"/>
      <c r="D71" s="29">
        <v>25</v>
      </c>
      <c r="E71" s="15"/>
      <c r="F71" s="20"/>
      <c r="G71" s="21"/>
      <c r="H71" s="21"/>
      <c r="I71" s="22"/>
      <c r="J71" s="20"/>
      <c r="K71" s="21"/>
      <c r="L71" s="21"/>
      <c r="M71" s="22"/>
      <c r="N71" s="19"/>
    </row>
    <row r="72" spans="1:14" ht="23.25" customHeight="1" thickBot="1">
      <c r="A72" s="37">
        <v>13</v>
      </c>
      <c r="B72" s="48" t="s">
        <v>43</v>
      </c>
      <c r="C72" s="37" t="s">
        <v>42</v>
      </c>
      <c r="D72" s="49">
        <v>1</v>
      </c>
      <c r="E72" s="15"/>
      <c r="F72" s="20"/>
      <c r="G72" s="21"/>
      <c r="H72" s="21"/>
      <c r="I72" s="22"/>
      <c r="J72" s="20"/>
      <c r="K72" s="21"/>
      <c r="L72" s="21"/>
      <c r="M72" s="22"/>
      <c r="N72" s="19"/>
    </row>
    <row r="73" spans="1:14" ht="23.25" customHeight="1" thickBot="1">
      <c r="A73" s="61"/>
      <c r="B73" s="70" t="s">
        <v>7</v>
      </c>
      <c r="C73" s="70"/>
      <c r="D73" s="70"/>
      <c r="E73" s="71"/>
      <c r="F73" s="50"/>
      <c r="G73" s="51"/>
      <c r="H73" s="51"/>
      <c r="I73" s="52"/>
      <c r="J73" s="50"/>
      <c r="K73" s="51"/>
      <c r="L73" s="51"/>
      <c r="M73" s="52"/>
      <c r="N73" s="98"/>
    </row>
    <row r="74" spans="1:14" ht="30" customHeight="1" thickBot="1">
      <c r="A74" s="62"/>
      <c r="B74" s="72"/>
      <c r="C74" s="72"/>
      <c r="D74" s="72"/>
      <c r="E74" s="73"/>
      <c r="F74" s="95"/>
      <c r="G74" s="96"/>
      <c r="H74" s="96"/>
      <c r="I74" s="97"/>
      <c r="J74" s="95"/>
      <c r="K74" s="96"/>
      <c r="L74" s="96"/>
      <c r="M74" s="97"/>
      <c r="N74" s="99"/>
    </row>
    <row r="75" spans="1:14" ht="10.5" customHeight="1">
      <c r="A75" s="2"/>
      <c r="B75" s="2"/>
      <c r="C75" s="2"/>
      <c r="D75" s="8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43.5" customHeight="1">
      <c r="A76" s="54" t="s">
        <v>17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</row>
    <row r="77" spans="1:14" ht="19.5" customHeight="1">
      <c r="A77" s="3"/>
      <c r="B77" s="3"/>
      <c r="C77" s="3"/>
      <c r="D77" s="9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27">
      <c r="A78" s="3"/>
      <c r="B78" s="68" t="s">
        <v>18</v>
      </c>
      <c r="C78" s="68"/>
      <c r="D78" s="68"/>
      <c r="E78" s="68"/>
      <c r="F78" s="69" t="s">
        <v>8</v>
      </c>
      <c r="G78" s="69"/>
      <c r="H78" s="69"/>
      <c r="I78" s="69"/>
      <c r="J78" s="69"/>
      <c r="K78" s="69"/>
      <c r="L78" s="69"/>
      <c r="M78" s="69"/>
      <c r="N78" s="69"/>
    </row>
    <row r="79" spans="1:14" ht="18">
      <c r="A79" s="4"/>
      <c r="B79" s="4"/>
      <c r="C79" s="4"/>
      <c r="D79" s="10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8">
      <c r="A80" s="4"/>
      <c r="B80" s="4"/>
      <c r="C80" s="4"/>
      <c r="D80" s="10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1"/>
      <c r="B81" s="1"/>
      <c r="C81" s="1"/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</row>
  </sheetData>
  <mergeCells count="29">
    <mergeCell ref="B78:E78"/>
    <mergeCell ref="F78:N78"/>
    <mergeCell ref="B73:E74"/>
    <mergeCell ref="C4:C6"/>
    <mergeCell ref="D4:D6"/>
    <mergeCell ref="F4:M4"/>
    <mergeCell ref="E4:E6"/>
    <mergeCell ref="B4:B6"/>
    <mergeCell ref="F5:I5"/>
    <mergeCell ref="J5:M5"/>
    <mergeCell ref="N4:N6"/>
    <mergeCell ref="F74:I74"/>
    <mergeCell ref="J74:M74"/>
    <mergeCell ref="N73:N74"/>
    <mergeCell ref="L1:N1"/>
    <mergeCell ref="A1:B1"/>
    <mergeCell ref="A76:N76"/>
    <mergeCell ref="A2:N2"/>
    <mergeCell ref="A3:N3"/>
    <mergeCell ref="A4:A6"/>
    <mergeCell ref="A73:A74"/>
    <mergeCell ref="A16:A17"/>
    <mergeCell ref="A19:A20"/>
    <mergeCell ref="A32:A33"/>
    <mergeCell ref="A50:A51"/>
    <mergeCell ref="A52:A53"/>
    <mergeCell ref="A54:A55"/>
    <mergeCell ref="A68:A69"/>
    <mergeCell ref="A70:A71"/>
  </mergeCells>
  <pageMargins left="0.25" right="0.25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2018-08-30T06:02:09Z</dcterms:modified>
</cp:coreProperties>
</file>