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8750" windowHeight="115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Лист1!$A$1:$F$78</definedName>
  </definedNames>
  <calcPr calcId="124519"/>
</workbook>
</file>

<file path=xl/calcChain.xml><?xml version="1.0" encoding="utf-8"?>
<calcChain xmlns="http://schemas.openxmlformats.org/spreadsheetml/2006/main">
  <c r="D50" i="1"/>
  <c r="D40"/>
  <c r="D38"/>
  <c r="D35"/>
  <c r="D28"/>
  <c r="D29" s="1"/>
  <c r="D22"/>
  <c r="D11"/>
  <c r="D9"/>
  <c r="D12" l="1"/>
  <c r="D41"/>
</calcChain>
</file>

<file path=xl/sharedStrings.xml><?xml version="1.0" encoding="utf-8"?>
<sst xmlns="http://schemas.openxmlformats.org/spreadsheetml/2006/main" count="133" uniqueCount="61">
  <si>
    <t>ჯამი</t>
  </si>
  <si>
    <t>თავი I</t>
  </si>
  <si>
    <t>ტერიტორიის ათვისება და მოსამზადებელი სამუშაოები</t>
  </si>
  <si>
    <t>სულ თავი 1-ის მიხედვით</t>
  </si>
  <si>
    <t>ლარი</t>
  </si>
  <si>
    <t>თავი 2. მიწის ვაკისი</t>
  </si>
  <si>
    <r>
      <t>მ</t>
    </r>
    <r>
      <rPr>
        <vertAlign val="superscript"/>
        <sz val="11"/>
        <color indexed="8"/>
        <rFont val="AcadNusx"/>
      </rPr>
      <t>3</t>
    </r>
  </si>
  <si>
    <t xml:space="preserve">gruntis datvirTva eqskavatoriT a/TviTmclelebze </t>
  </si>
  <si>
    <t xml:space="preserve">igive, xeliT meqanizmebisaTvis miudgomel adgilebSi </t>
  </si>
  <si>
    <t>gruntis datvirTva xeliT a/TviTmclelze</t>
  </si>
  <si>
    <t xml:space="preserve">samSeneblo nagavis gatana nayarSi 3 km-ze </t>
  </si>
  <si>
    <t>ტნ</t>
  </si>
  <si>
    <t>planireba greideriT</t>
  </si>
  <si>
    <t>მ2</t>
  </si>
  <si>
    <t>სულ თავი 2-ის მიხედვით</t>
  </si>
  <si>
    <t>თავი 3. საგზაო სამოსი</t>
  </si>
  <si>
    <t>ტიპი I</t>
  </si>
  <si>
    <r>
      <t>Txevadi bitumis emulsiis mosxma (0.6 l/m</t>
    </r>
    <r>
      <rPr>
        <vertAlign val="superscript"/>
        <sz val="11"/>
        <color indexed="8"/>
        <rFont val="AcadNusx"/>
      </rPr>
      <t>2</t>
    </r>
    <r>
      <rPr>
        <sz val="11"/>
        <color indexed="8"/>
        <rFont val="AcadNusx"/>
      </rPr>
      <t>)</t>
    </r>
  </si>
  <si>
    <t xml:space="preserve">safaris qveda fenis mowyoba msxvilmarcvlovani forovani RorRovani a/betonis cxeli nareviT sisqiT 6 sm marka II </t>
  </si>
  <si>
    <r>
      <t>Txevadi bitumis emulsiis mosxma (0.3 l/m</t>
    </r>
    <r>
      <rPr>
        <vertAlign val="superscript"/>
        <sz val="11"/>
        <color indexed="8"/>
        <rFont val="AcadNusx"/>
      </rPr>
      <t>2</t>
    </r>
    <r>
      <rPr>
        <sz val="11"/>
        <color indexed="8"/>
        <rFont val="AcadNusx"/>
      </rPr>
      <t>)</t>
    </r>
  </si>
  <si>
    <t>სულ თავი 3-ის მიხედვით</t>
  </si>
  <si>
    <t>თავი 4. გზის კუთვნილება და კეთილმოწყობა</t>
  </si>
  <si>
    <t>m3</t>
  </si>
  <si>
    <t>m2</t>
  </si>
  <si>
    <t>საცალფეხო ბილიკი</t>
  </si>
  <si>
    <t>gruntis damuSaveba xeliT gverdze gadayriT</t>
  </si>
  <si>
    <t>სულ თავი 4-ის მიხედვით</t>
  </si>
  <si>
    <t>თავი 5. მოძრაობის უსაფრთხოება</t>
  </si>
  <si>
    <t>საგზაო ნიშნები</t>
  </si>
  <si>
    <t xml:space="preserve">sagzao niSnebis dayeneba liTonis dgarebze </t>
  </si>
  <si>
    <t>c</t>
  </si>
  <si>
    <t>სულ თავი 5-ის მიხედვით</t>
  </si>
  <si>
    <t>ყველა თავის ჯამი</t>
  </si>
  <si>
    <t>გაუთვალისწინებელი ხარჯები</t>
  </si>
  <si>
    <t>დღგ</t>
  </si>
  <si>
    <t>სულ ხარჯთაღრიცხვით</t>
  </si>
  <si>
    <t>ახალქალაქის მუნიციპალიტეტში სოფ. ვაჩიანის საჯარო სკოლამდე მისასვლელი გზის  რეაბილიტაცია</t>
  </si>
  <si>
    <t>trasis aRdgena da damagreba</t>
  </si>
  <si>
    <t>კმ</t>
  </si>
  <si>
    <t xml:space="preserve">savali nawilis profilze moyvanis mizniT gaTixianebuli xreSovani da teqnogenuri savali nawilis zeda fenis, gverdulebze arsebuli gruntis da samSeneblo nagvis moxsna buldozeriT, Segroveba 30 m. </t>
  </si>
  <si>
    <t>მიერთება</t>
  </si>
  <si>
    <t>gaTixianebuli da teqnogenuri xreSovani savali nawilis zeda da gverdulebze arsebuli gruntis moxsna  buldozeriT</t>
  </si>
  <si>
    <t>ეზოში შესასვლელი</t>
  </si>
  <si>
    <t>gruntis moxsna buldozeriT</t>
  </si>
  <si>
    <r>
      <t xml:space="preserve">Semasworebeli fenis mowyoba qviSa xreSovani nareviT (fraqciiT 0-70 mm-mde) </t>
    </r>
    <r>
      <rPr>
        <sz val="11"/>
        <color indexed="8"/>
        <rFont val="AcadNusx"/>
      </rPr>
      <t xml:space="preserve"> k-1,22 SemdgomSi misi satkepniT Semkvriveba.</t>
    </r>
  </si>
  <si>
    <r>
      <t>safuZvlis mowyoba fraqciuli RorRiT (0-40) mm.KsisqiT-7 sm. (</t>
    </r>
    <r>
      <rPr>
        <sz val="11"/>
        <color indexed="8"/>
        <rFont val="AcadNusx"/>
      </rPr>
      <t>ГОСТ 25607-83) k-1,26 SemdgomSi misi satkepniT Semkvriveba.</t>
    </r>
  </si>
  <si>
    <r>
      <t>safexmavlo bilikis safaris mowyoba qviSovani asf/betoniT</t>
    </r>
    <r>
      <rPr>
        <sz val="11"/>
        <color indexed="8"/>
        <rFont val="AcadNusx"/>
      </rPr>
      <t xml:space="preserve"> h-3 sm</t>
    </r>
  </si>
  <si>
    <t>monoliTuri betonis saZirkvlis mowyoba liTonis dgarebisaTvis B-20 F-200 W-6</t>
  </si>
  <si>
    <r>
      <t>safaris mowyoba wvrilmarcvlovani mkvrivi RorRovani a/betonis cxeli nareviT tipi “</t>
    </r>
    <r>
      <rPr>
        <sz val="11"/>
        <color indexed="8"/>
        <rFont val="AcadNusx"/>
      </rPr>
      <t>Б” marka II sisq. 5 sm</t>
    </r>
  </si>
  <si>
    <r>
      <t>safuZvlis mowyoba fraqciuli RorRiT (0-40) mm.KsisqiT-8 sm. (</t>
    </r>
    <r>
      <rPr>
        <sz val="11"/>
        <color indexed="8"/>
        <rFont val="AcadNusx"/>
      </rPr>
      <t>ГОСТ 25607-83) k-1,26 SemdgomSi misi satkepniT Semkvriveba.</t>
    </r>
  </si>
  <si>
    <r>
      <t xml:space="preserve">qvesagebi fenis gaZlierebisa da grZivi da ganivi mikroprofilis gasworebis mizniT, Semasworebeli fenis mowyoba qviSa xreSovani nareviT (fraqciiT 0-70 mm-mde) </t>
    </r>
    <r>
      <rPr>
        <sz val="11"/>
        <color indexed="8"/>
        <rFont val="AcadNusx"/>
      </rPr>
      <t xml:space="preserve"> k-1,22 SemdgomSi misi satkepniT Semkvriveba.</t>
    </r>
  </si>
  <si>
    <r>
      <t>safuZvlis mowyoba fraqciuli RorRiT (0-40) mm.KsisqiT-12 sm. (</t>
    </r>
    <r>
      <rPr>
        <sz val="11"/>
        <color indexed="8"/>
        <rFont val="AcadNusx"/>
      </rPr>
      <t>ГОСТ 25607-83) k-1,26 SemdgomSi misi satkepniT Semkvriveba.</t>
    </r>
  </si>
  <si>
    <r>
      <t>safaris zeda fenis mowyoba wvrilmarcvlovani mkvrivi RorRovani a/betonis cxeli nareviT tipi “</t>
    </r>
    <r>
      <rPr>
        <sz val="11"/>
        <color indexed="8"/>
        <rFont val="AcadNusx"/>
      </rPr>
      <t>Б” marka II sisq. 4 sm</t>
    </r>
  </si>
  <si>
    <r>
      <t xml:space="preserve">misayreli gverdulebis mowyoba qviSa-xreSovani nareviT saSualo  sisqiT 20 sm </t>
    </r>
    <r>
      <rPr>
        <sz val="11"/>
        <color indexed="8"/>
        <rFont val="AcadNusx"/>
      </rPr>
      <t>k-1.22 SemdgomSi misi satkepniT Semkvriveba.</t>
    </r>
  </si>
  <si>
    <t>.</t>
  </si>
  <si>
    <t>samuSaoTa dasaxeleba</t>
  </si>
  <si>
    <t>ganz.</t>
  </si>
  <si>
    <t>raod</t>
  </si>
  <si>
    <t>ერთ. ფასი</t>
  </si>
  <si>
    <t>სულ</t>
  </si>
  <si>
    <t>პრეტენდენტი _____________________________</t>
  </si>
</sst>
</file>

<file path=xl/styles.xml><?xml version="1.0" encoding="utf-8"?>
<styleSheet xmlns="http://schemas.openxmlformats.org/spreadsheetml/2006/main">
  <numFmts count="2">
    <numFmt numFmtId="164" formatCode="#,###.00;[Red]\-#,###.00;\-\ ;\ \-\ "/>
    <numFmt numFmtId="165" formatCode="0.00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1"/>
      <name val="AcadNusx"/>
    </font>
    <font>
      <b/>
      <sz val="11"/>
      <color indexed="8"/>
      <name val="AcadNusx"/>
    </font>
    <font>
      <sz val="10"/>
      <name val="Arial Cyr"/>
      <charset val="204"/>
    </font>
    <font>
      <sz val="11"/>
      <color indexed="8"/>
      <name val="AcadNusx"/>
    </font>
    <font>
      <vertAlign val="superscript"/>
      <sz val="11"/>
      <color indexed="8"/>
      <name val="AcadNusx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cadNusx"/>
    </font>
    <font>
      <b/>
      <sz val="12"/>
      <color theme="1"/>
      <name val="AcadNusx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6">
    <xf numFmtId="0" fontId="0" fillId="0" borderId="0" xfId="0"/>
    <xf numFmtId="0" fontId="2" fillId="4" borderId="4" xfId="0" applyNumberFormat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4" borderId="4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2" fontId="6" fillId="0" borderId="4" xfId="1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center" wrapText="1"/>
    </xf>
    <xf numFmtId="0" fontId="2" fillId="2" borderId="4" xfId="2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5" borderId="0" xfId="1" applyNumberFormat="1" applyFont="1" applyFill="1" applyBorder="1" applyAlignment="1">
      <alignment horizontal="center" vertical="center" wrapText="1"/>
    </xf>
  </cellXfs>
  <cellStyles count="3">
    <cellStyle name="Normal 2" xfId="1"/>
    <cellStyle name="Обычный" xfId="0" builtinId="0"/>
    <cellStyle name="Обычный_დემონტაჟი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80" workbookViewId="0">
      <selection activeCell="J70" sqref="J70"/>
    </sheetView>
  </sheetViews>
  <sheetFormatPr defaultRowHeight="15.75"/>
  <cols>
    <col min="1" max="1" width="3.7109375" style="9" bestFit="1" customWidth="1"/>
    <col min="2" max="2" width="63.85546875" style="2" customWidth="1"/>
    <col min="3" max="3" width="8.140625" style="9" bestFit="1" customWidth="1"/>
    <col min="4" max="4" width="12" style="44" bestFit="1" customWidth="1"/>
    <col min="5" max="5" width="8" style="45" bestFit="1" customWidth="1"/>
    <col min="6" max="6" width="11.7109375" style="45" bestFit="1" customWidth="1"/>
    <col min="7" max="16384" width="9.140625" style="2"/>
  </cols>
  <sheetData>
    <row r="1" spans="1:6" ht="39" customHeight="1">
      <c r="A1" s="55" t="s">
        <v>36</v>
      </c>
      <c r="B1" s="55"/>
      <c r="C1" s="55"/>
      <c r="D1" s="55"/>
      <c r="E1" s="55"/>
      <c r="F1" s="55"/>
    </row>
    <row r="2" spans="1:6" ht="39" customHeight="1" thickBot="1">
      <c r="A2" s="51"/>
      <c r="B2" s="52" t="s">
        <v>55</v>
      </c>
      <c r="C2" s="51" t="s">
        <v>56</v>
      </c>
      <c r="D2" s="51" t="s">
        <v>57</v>
      </c>
      <c r="E2" s="53" t="s">
        <v>58</v>
      </c>
      <c r="F2" s="53" t="s">
        <v>59</v>
      </c>
    </row>
    <row r="3" spans="1:6">
      <c r="A3" s="6" t="s">
        <v>54</v>
      </c>
      <c r="B3" s="47" t="s">
        <v>1</v>
      </c>
      <c r="C3" s="10"/>
      <c r="D3" s="11"/>
      <c r="E3" s="12"/>
      <c r="F3" s="12"/>
    </row>
    <row r="4" spans="1:6" ht="31.5">
      <c r="A4" s="6" t="s">
        <v>54</v>
      </c>
      <c r="B4" s="54" t="s">
        <v>2</v>
      </c>
      <c r="C4" s="13"/>
      <c r="D4" s="14"/>
      <c r="E4" s="15"/>
      <c r="F4" s="15"/>
    </row>
    <row r="5" spans="1:6">
      <c r="A5" s="7">
        <v>1</v>
      </c>
      <c r="B5" s="1" t="s">
        <v>37</v>
      </c>
      <c r="C5" s="16" t="s">
        <v>38</v>
      </c>
      <c r="D5" s="17">
        <v>0.51300000000000001</v>
      </c>
      <c r="E5" s="18"/>
      <c r="F5" s="18"/>
    </row>
    <row r="6" spans="1:6">
      <c r="A6" s="6" t="s">
        <v>54</v>
      </c>
      <c r="B6" s="22" t="s">
        <v>3</v>
      </c>
      <c r="C6" s="22" t="s">
        <v>4</v>
      </c>
      <c r="D6" s="23"/>
      <c r="E6" s="24"/>
      <c r="F6" s="24"/>
    </row>
    <row r="7" spans="1:6">
      <c r="A7" s="6" t="s">
        <v>54</v>
      </c>
      <c r="B7" s="22" t="s">
        <v>5</v>
      </c>
      <c r="C7" s="22"/>
      <c r="D7" s="23"/>
      <c r="E7" s="24"/>
      <c r="F7" s="24"/>
    </row>
    <row r="8" spans="1:6" ht="78.75">
      <c r="A8" s="6">
        <v>1</v>
      </c>
      <c r="B8" s="1" t="s">
        <v>39</v>
      </c>
      <c r="C8" s="25" t="s">
        <v>6</v>
      </c>
      <c r="D8" s="17">
        <v>244</v>
      </c>
      <c r="E8" s="26"/>
      <c r="F8" s="26"/>
    </row>
    <row r="9" spans="1:6" ht="18">
      <c r="A9" s="6">
        <v>2</v>
      </c>
      <c r="B9" s="1" t="s">
        <v>7</v>
      </c>
      <c r="C9" s="25" t="s">
        <v>6</v>
      </c>
      <c r="D9" s="17">
        <f>D8</f>
        <v>244</v>
      </c>
      <c r="E9" s="21"/>
      <c r="F9" s="21"/>
    </row>
    <row r="10" spans="1:6" ht="18">
      <c r="A10" s="6">
        <v>3</v>
      </c>
      <c r="B10" s="1" t="s">
        <v>8</v>
      </c>
      <c r="C10" s="25" t="s">
        <v>6</v>
      </c>
      <c r="D10" s="17">
        <v>15</v>
      </c>
      <c r="E10" s="21"/>
      <c r="F10" s="21"/>
    </row>
    <row r="11" spans="1:6" ht="18">
      <c r="A11" s="6">
        <v>4</v>
      </c>
      <c r="B11" s="4" t="s">
        <v>9</v>
      </c>
      <c r="C11" s="25" t="s">
        <v>6</v>
      </c>
      <c r="D11" s="17">
        <f>D10</f>
        <v>15</v>
      </c>
      <c r="E11" s="21"/>
      <c r="F11" s="21"/>
    </row>
    <row r="12" spans="1:6">
      <c r="A12" s="6">
        <v>5</v>
      </c>
      <c r="B12" s="4" t="s">
        <v>10</v>
      </c>
      <c r="C12" s="16" t="s">
        <v>11</v>
      </c>
      <c r="D12" s="17">
        <f>(D9+D11)*1.9</f>
        <v>492.09999999999997</v>
      </c>
      <c r="E12" s="18"/>
      <c r="F12" s="18"/>
    </row>
    <row r="13" spans="1:6">
      <c r="A13" s="8">
        <v>6</v>
      </c>
      <c r="B13" s="5" t="s">
        <v>12</v>
      </c>
      <c r="C13" s="28" t="s">
        <v>13</v>
      </c>
      <c r="D13" s="29">
        <v>3000</v>
      </c>
      <c r="E13" s="30"/>
      <c r="F13" s="30"/>
    </row>
    <row r="14" spans="1:6">
      <c r="A14" s="6" t="s">
        <v>54</v>
      </c>
      <c r="B14" s="22" t="s">
        <v>14</v>
      </c>
      <c r="C14" s="22" t="s">
        <v>4</v>
      </c>
      <c r="D14" s="23"/>
      <c r="E14" s="24"/>
      <c r="F14" s="24"/>
    </row>
    <row r="15" spans="1:6">
      <c r="A15" s="6" t="s">
        <v>54</v>
      </c>
      <c r="B15" s="22" t="s">
        <v>15</v>
      </c>
      <c r="C15" s="31"/>
      <c r="D15" s="14"/>
      <c r="E15" s="15"/>
      <c r="F15" s="32"/>
    </row>
    <row r="16" spans="1:6">
      <c r="A16" s="6" t="s">
        <v>54</v>
      </c>
      <c r="B16" s="22" t="s">
        <v>16</v>
      </c>
      <c r="C16" s="13"/>
      <c r="D16" s="14"/>
      <c r="E16" s="15"/>
      <c r="F16" s="15"/>
    </row>
    <row r="17" spans="1:6" ht="63">
      <c r="A17" s="6">
        <v>1</v>
      </c>
      <c r="B17" s="1" t="s">
        <v>50</v>
      </c>
      <c r="C17" s="25" t="s">
        <v>6</v>
      </c>
      <c r="D17" s="17">
        <v>377</v>
      </c>
      <c r="E17" s="21"/>
      <c r="F17" s="21"/>
    </row>
    <row r="18" spans="1:6" ht="47.25">
      <c r="A18" s="6">
        <v>2</v>
      </c>
      <c r="B18" s="1" t="s">
        <v>51</v>
      </c>
      <c r="C18" s="19" t="s">
        <v>13</v>
      </c>
      <c r="D18" s="17">
        <v>2662</v>
      </c>
      <c r="E18" s="21"/>
      <c r="F18" s="21"/>
    </row>
    <row r="19" spans="1:6" ht="18">
      <c r="A19" s="6">
        <v>3</v>
      </c>
      <c r="B19" s="1" t="s">
        <v>17</v>
      </c>
      <c r="C19" s="19" t="s">
        <v>11</v>
      </c>
      <c r="D19" s="17">
        <v>1.5</v>
      </c>
      <c r="E19" s="21"/>
      <c r="F19" s="21"/>
    </row>
    <row r="20" spans="1:6" ht="47.25">
      <c r="A20" s="6">
        <v>4</v>
      </c>
      <c r="B20" s="1" t="s">
        <v>18</v>
      </c>
      <c r="C20" s="19" t="s">
        <v>13</v>
      </c>
      <c r="D20" s="17">
        <v>2496</v>
      </c>
      <c r="E20" s="21"/>
      <c r="F20" s="21"/>
    </row>
    <row r="21" spans="1:6" ht="18">
      <c r="A21" s="6">
        <v>5</v>
      </c>
      <c r="B21" s="1" t="s">
        <v>19</v>
      </c>
      <c r="C21" s="19" t="s">
        <v>11</v>
      </c>
      <c r="D21" s="17">
        <v>0.75</v>
      </c>
      <c r="E21" s="21"/>
      <c r="F21" s="21"/>
    </row>
    <row r="22" spans="1:6" ht="47.25">
      <c r="A22" s="6">
        <v>6</v>
      </c>
      <c r="B22" s="1" t="s">
        <v>52</v>
      </c>
      <c r="C22" s="19" t="s">
        <v>13</v>
      </c>
      <c r="D22" s="17">
        <f>D20</f>
        <v>2496</v>
      </c>
      <c r="E22" s="21"/>
      <c r="F22" s="21"/>
    </row>
    <row r="23" spans="1:6" ht="47.25">
      <c r="A23" s="6">
        <v>7</v>
      </c>
      <c r="B23" s="1" t="s">
        <v>53</v>
      </c>
      <c r="C23" s="25" t="s">
        <v>6</v>
      </c>
      <c r="D23" s="17">
        <v>156</v>
      </c>
      <c r="E23" s="21"/>
      <c r="F23" s="21"/>
    </row>
    <row r="24" spans="1:6">
      <c r="A24" s="6" t="s">
        <v>54</v>
      </c>
      <c r="B24" s="22" t="s">
        <v>20</v>
      </c>
      <c r="C24" s="22" t="s">
        <v>4</v>
      </c>
      <c r="D24" s="23"/>
      <c r="E24" s="24"/>
      <c r="F24" s="24"/>
    </row>
    <row r="25" spans="1:6">
      <c r="A25" s="6" t="s">
        <v>54</v>
      </c>
      <c r="B25" s="22" t="s">
        <v>21</v>
      </c>
      <c r="C25" s="22"/>
      <c r="D25" s="23"/>
      <c r="E25" s="24"/>
      <c r="F25" s="24"/>
    </row>
    <row r="26" spans="1:6">
      <c r="A26" s="6" t="s">
        <v>54</v>
      </c>
      <c r="B26" s="22" t="s">
        <v>40</v>
      </c>
      <c r="C26" s="22"/>
      <c r="D26" s="23"/>
      <c r="E26" s="24"/>
      <c r="F26" s="24"/>
    </row>
    <row r="27" spans="1:6" ht="47.25">
      <c r="A27" s="6">
        <v>1</v>
      </c>
      <c r="B27" s="1" t="s">
        <v>41</v>
      </c>
      <c r="C27" s="25" t="s">
        <v>6</v>
      </c>
      <c r="D27" s="17">
        <v>10</v>
      </c>
      <c r="E27" s="26"/>
      <c r="F27" s="26"/>
    </row>
    <row r="28" spans="1:6" ht="18">
      <c r="A28" s="6">
        <v>2</v>
      </c>
      <c r="B28" s="1" t="s">
        <v>7</v>
      </c>
      <c r="C28" s="25" t="s">
        <v>6</v>
      </c>
      <c r="D28" s="17">
        <f>D27</f>
        <v>10</v>
      </c>
      <c r="E28" s="21"/>
      <c r="F28" s="21"/>
    </row>
    <row r="29" spans="1:6">
      <c r="A29" s="6">
        <v>3</v>
      </c>
      <c r="B29" s="4" t="s">
        <v>10</v>
      </c>
      <c r="C29" s="16" t="s">
        <v>11</v>
      </c>
      <c r="D29" s="17">
        <f>D28*1.9</f>
        <v>19</v>
      </c>
      <c r="E29" s="18"/>
      <c r="F29" s="18"/>
    </row>
    <row r="30" spans="1:6" ht="47.25">
      <c r="A30" s="6">
        <v>4</v>
      </c>
      <c r="B30" s="4" t="s">
        <v>44</v>
      </c>
      <c r="C30" s="25" t="s">
        <v>6</v>
      </c>
      <c r="D30" s="17">
        <v>15</v>
      </c>
      <c r="E30" s="21"/>
      <c r="F30" s="21"/>
    </row>
    <row r="31" spans="1:6" ht="47.25">
      <c r="A31" s="6">
        <v>5</v>
      </c>
      <c r="B31" s="1" t="s">
        <v>51</v>
      </c>
      <c r="C31" s="19" t="s">
        <v>13</v>
      </c>
      <c r="D31" s="17">
        <v>110</v>
      </c>
      <c r="E31" s="21"/>
      <c r="F31" s="21"/>
    </row>
    <row r="32" spans="1:6" ht="18">
      <c r="A32" s="6">
        <v>6</v>
      </c>
      <c r="B32" s="1" t="s">
        <v>17</v>
      </c>
      <c r="C32" s="19" t="s">
        <v>11</v>
      </c>
      <c r="D32" s="17">
        <v>0.06</v>
      </c>
      <c r="E32" s="21"/>
      <c r="F32" s="21"/>
    </row>
    <row r="33" spans="1:6" ht="47.25">
      <c r="A33" s="6">
        <v>7</v>
      </c>
      <c r="B33" s="1" t="s">
        <v>18</v>
      </c>
      <c r="C33" s="19" t="s">
        <v>13</v>
      </c>
      <c r="D33" s="17">
        <v>105</v>
      </c>
      <c r="E33" s="21"/>
      <c r="F33" s="21"/>
    </row>
    <row r="34" spans="1:6" ht="18">
      <c r="A34" s="6">
        <v>8</v>
      </c>
      <c r="B34" s="1" t="s">
        <v>19</v>
      </c>
      <c r="C34" s="19" t="s">
        <v>11</v>
      </c>
      <c r="D34" s="17">
        <v>0.03</v>
      </c>
      <c r="E34" s="21"/>
      <c r="F34" s="21"/>
    </row>
    <row r="35" spans="1:6" ht="47.25">
      <c r="A35" s="6">
        <v>9</v>
      </c>
      <c r="B35" s="1" t="s">
        <v>52</v>
      </c>
      <c r="C35" s="19" t="s">
        <v>13</v>
      </c>
      <c r="D35" s="17">
        <f>D33</f>
        <v>105</v>
      </c>
      <c r="E35" s="21"/>
      <c r="F35" s="21"/>
    </row>
    <row r="36" spans="1:6">
      <c r="A36" s="6" t="s">
        <v>54</v>
      </c>
      <c r="B36" s="22" t="s">
        <v>42</v>
      </c>
      <c r="C36" s="22"/>
      <c r="D36" s="23"/>
      <c r="E36" s="24"/>
      <c r="F36" s="24"/>
    </row>
    <row r="37" spans="1:6" ht="18">
      <c r="A37" s="6">
        <v>1</v>
      </c>
      <c r="B37" s="1" t="s">
        <v>43</v>
      </c>
      <c r="C37" s="25" t="s">
        <v>6</v>
      </c>
      <c r="D37" s="17">
        <v>37</v>
      </c>
      <c r="E37" s="26"/>
      <c r="F37" s="26"/>
    </row>
    <row r="38" spans="1:6" ht="18">
      <c r="A38" s="6">
        <v>2</v>
      </c>
      <c r="B38" s="1" t="s">
        <v>7</v>
      </c>
      <c r="C38" s="25" t="s">
        <v>6</v>
      </c>
      <c r="D38" s="17">
        <f>D37</f>
        <v>37</v>
      </c>
      <c r="E38" s="21"/>
      <c r="F38" s="21"/>
    </row>
    <row r="39" spans="1:6" ht="18">
      <c r="A39" s="6">
        <v>3</v>
      </c>
      <c r="B39" s="1" t="s">
        <v>8</v>
      </c>
      <c r="C39" s="25" t="s">
        <v>6</v>
      </c>
      <c r="D39" s="17">
        <v>5</v>
      </c>
      <c r="E39" s="21"/>
      <c r="F39" s="21"/>
    </row>
    <row r="40" spans="1:6" ht="18">
      <c r="A40" s="6">
        <v>4</v>
      </c>
      <c r="B40" s="4" t="s">
        <v>9</v>
      </c>
      <c r="C40" s="25" t="s">
        <v>6</v>
      </c>
      <c r="D40" s="17">
        <f>D39</f>
        <v>5</v>
      </c>
      <c r="E40" s="21"/>
      <c r="F40" s="21"/>
    </row>
    <row r="41" spans="1:6">
      <c r="A41" s="6">
        <v>5</v>
      </c>
      <c r="B41" s="4" t="s">
        <v>10</v>
      </c>
      <c r="C41" s="16" t="s">
        <v>11</v>
      </c>
      <c r="D41" s="17">
        <f>(D38+D40)*1.9</f>
        <v>79.8</v>
      </c>
      <c r="E41" s="18"/>
      <c r="F41" s="18"/>
    </row>
    <row r="42" spans="1:6" ht="47.25">
      <c r="A42" s="6">
        <v>6</v>
      </c>
      <c r="B42" s="4" t="s">
        <v>44</v>
      </c>
      <c r="C42" s="25" t="s">
        <v>6</v>
      </c>
      <c r="D42" s="17">
        <v>58</v>
      </c>
      <c r="E42" s="21"/>
      <c r="F42" s="21"/>
    </row>
    <row r="43" spans="1:6" ht="47.25">
      <c r="A43" s="6">
        <v>7</v>
      </c>
      <c r="B43" s="1" t="s">
        <v>49</v>
      </c>
      <c r="C43" s="19" t="s">
        <v>13</v>
      </c>
      <c r="D43" s="17">
        <v>630</v>
      </c>
      <c r="E43" s="21"/>
      <c r="F43" s="21"/>
    </row>
    <row r="44" spans="1:6" ht="18">
      <c r="A44" s="6">
        <v>8</v>
      </c>
      <c r="B44" s="1" t="s">
        <v>17</v>
      </c>
      <c r="C44" s="19" t="s">
        <v>11</v>
      </c>
      <c r="D44" s="17">
        <v>0.36</v>
      </c>
      <c r="E44" s="21"/>
      <c r="F44" s="21"/>
    </row>
    <row r="45" spans="1:6" ht="47.25">
      <c r="A45" s="6">
        <v>9</v>
      </c>
      <c r="B45" s="1" t="s">
        <v>48</v>
      </c>
      <c r="C45" s="19" t="s">
        <v>13</v>
      </c>
      <c r="D45" s="17">
        <v>601</v>
      </c>
      <c r="E45" s="21"/>
      <c r="F45" s="21"/>
    </row>
    <row r="46" spans="1:6">
      <c r="A46" s="6" t="s">
        <v>54</v>
      </c>
      <c r="B46" s="22" t="s">
        <v>24</v>
      </c>
      <c r="C46" s="22"/>
      <c r="D46" s="23"/>
      <c r="E46" s="24"/>
      <c r="F46" s="24"/>
    </row>
    <row r="47" spans="1:6" ht="18">
      <c r="A47" s="6">
        <v>1</v>
      </c>
      <c r="B47" s="1" t="s">
        <v>25</v>
      </c>
      <c r="C47" s="25" t="s">
        <v>6</v>
      </c>
      <c r="D47" s="17">
        <v>34</v>
      </c>
      <c r="E47" s="21"/>
      <c r="F47" s="21"/>
    </row>
    <row r="48" spans="1:6" ht="47.25">
      <c r="A48" s="6">
        <v>2</v>
      </c>
      <c r="B48" s="4" t="s">
        <v>44</v>
      </c>
      <c r="C48" s="25" t="s">
        <v>6</v>
      </c>
      <c r="D48" s="17">
        <v>57</v>
      </c>
      <c r="E48" s="21"/>
      <c r="F48" s="21"/>
    </row>
    <row r="49" spans="1:6" ht="47.25">
      <c r="A49" s="6">
        <v>3</v>
      </c>
      <c r="B49" s="1" t="s">
        <v>45</v>
      </c>
      <c r="C49" s="19" t="s">
        <v>13</v>
      </c>
      <c r="D49" s="17">
        <v>744</v>
      </c>
      <c r="E49" s="21"/>
      <c r="F49" s="21"/>
    </row>
    <row r="50" spans="1:6" ht="31.5">
      <c r="A50" s="6">
        <v>4</v>
      </c>
      <c r="B50" s="1" t="s">
        <v>46</v>
      </c>
      <c r="C50" s="19" t="s">
        <v>23</v>
      </c>
      <c r="D50" s="17">
        <f>D49</f>
        <v>744</v>
      </c>
      <c r="E50" s="21"/>
      <c r="F50" s="21"/>
    </row>
    <row r="51" spans="1:6">
      <c r="A51" s="6" t="s">
        <v>54</v>
      </c>
      <c r="B51" s="22" t="s">
        <v>26</v>
      </c>
      <c r="C51" s="22" t="s">
        <v>4</v>
      </c>
      <c r="D51" s="23"/>
      <c r="E51" s="24"/>
      <c r="F51" s="24"/>
    </row>
    <row r="52" spans="1:6">
      <c r="A52" s="6" t="s">
        <v>54</v>
      </c>
      <c r="B52" s="46" t="s">
        <v>27</v>
      </c>
      <c r="C52" s="27"/>
      <c r="D52" s="20"/>
      <c r="E52" s="21"/>
      <c r="F52" s="21"/>
    </row>
    <row r="53" spans="1:6">
      <c r="A53" s="6" t="s">
        <v>54</v>
      </c>
      <c r="B53" s="46" t="s">
        <v>28</v>
      </c>
      <c r="C53" s="27"/>
      <c r="D53" s="20"/>
      <c r="E53" s="21"/>
      <c r="F53" s="21"/>
    </row>
    <row r="54" spans="1:6" ht="31.5">
      <c r="A54" s="6">
        <v>1</v>
      </c>
      <c r="B54" s="4" t="s">
        <v>47</v>
      </c>
      <c r="C54" s="19" t="s">
        <v>22</v>
      </c>
      <c r="D54" s="17">
        <v>1.65</v>
      </c>
      <c r="E54" s="21"/>
      <c r="F54" s="21"/>
    </row>
    <row r="55" spans="1:6">
      <c r="A55" s="6">
        <v>2</v>
      </c>
      <c r="B55" s="4" t="s">
        <v>29</v>
      </c>
      <c r="C55" s="19" t="s">
        <v>30</v>
      </c>
      <c r="D55" s="17">
        <v>15</v>
      </c>
      <c r="E55" s="21"/>
      <c r="F55" s="21"/>
    </row>
    <row r="56" spans="1:6" ht="16.5" thickBot="1">
      <c r="A56" s="6" t="s">
        <v>54</v>
      </c>
      <c r="B56" s="33" t="s">
        <v>31</v>
      </c>
      <c r="C56" s="33" t="s">
        <v>4</v>
      </c>
      <c r="D56" s="34"/>
      <c r="E56" s="35"/>
      <c r="F56" s="35"/>
    </row>
    <row r="57" spans="1:6">
      <c r="A57" s="6" t="s">
        <v>54</v>
      </c>
      <c r="B57" s="47" t="s">
        <v>32</v>
      </c>
      <c r="C57" s="36" t="s">
        <v>4</v>
      </c>
      <c r="D57" s="37"/>
      <c r="E57" s="38"/>
      <c r="F57" s="38"/>
    </row>
    <row r="58" spans="1:6">
      <c r="A58" s="6" t="s">
        <v>54</v>
      </c>
      <c r="B58" s="31" t="s">
        <v>33</v>
      </c>
      <c r="C58" s="50">
        <v>0.05</v>
      </c>
      <c r="D58" s="39"/>
      <c r="E58" s="32"/>
      <c r="F58" s="32"/>
    </row>
    <row r="59" spans="1:6">
      <c r="A59" s="6" t="s">
        <v>54</v>
      </c>
      <c r="B59" s="48" t="s">
        <v>0</v>
      </c>
      <c r="C59" s="22" t="s">
        <v>4</v>
      </c>
      <c r="D59" s="23"/>
      <c r="E59" s="40"/>
      <c r="F59" s="40"/>
    </row>
    <row r="60" spans="1:6">
      <c r="A60" s="6" t="s">
        <v>54</v>
      </c>
      <c r="B60" s="31" t="s">
        <v>34</v>
      </c>
      <c r="C60" s="50">
        <v>0.18</v>
      </c>
      <c r="D60" s="39"/>
      <c r="E60" s="32"/>
      <c r="F60" s="32"/>
    </row>
    <row r="61" spans="1:6" ht="16.5" thickBot="1">
      <c r="A61" s="6" t="s">
        <v>54</v>
      </c>
      <c r="B61" s="49" t="s">
        <v>35</v>
      </c>
      <c r="C61" s="33" t="s">
        <v>4</v>
      </c>
      <c r="D61" s="34"/>
      <c r="E61" s="41"/>
      <c r="F61" s="41"/>
    </row>
    <row r="62" spans="1:6">
      <c r="B62" s="3"/>
      <c r="D62" s="42"/>
      <c r="E62" s="43"/>
      <c r="F62" s="43"/>
    </row>
    <row r="63" spans="1:6">
      <c r="B63" s="3"/>
      <c r="D63" s="42"/>
      <c r="E63" s="43"/>
      <c r="F63" s="43"/>
    </row>
    <row r="64" spans="1:6">
      <c r="B64" s="3" t="s">
        <v>60</v>
      </c>
      <c r="D64" s="42"/>
      <c r="E64" s="43"/>
      <c r="F64" s="43"/>
    </row>
    <row r="65" spans="2:6">
      <c r="B65" s="3"/>
      <c r="D65" s="42"/>
      <c r="E65" s="43"/>
      <c r="F65" s="43"/>
    </row>
    <row r="66" spans="2:6">
      <c r="B66" s="3"/>
      <c r="D66" s="42"/>
      <c r="E66" s="43"/>
      <c r="F66" s="43"/>
    </row>
    <row r="67" spans="2:6">
      <c r="B67" s="3"/>
      <c r="D67" s="42"/>
      <c r="E67" s="43"/>
      <c r="F67" s="43"/>
    </row>
    <row r="68" spans="2:6">
      <c r="B68" s="3"/>
      <c r="D68" s="42"/>
      <c r="E68" s="43"/>
      <c r="F68" s="43"/>
    </row>
    <row r="69" spans="2:6">
      <c r="B69" s="3"/>
      <c r="D69" s="42"/>
      <c r="E69" s="43"/>
      <c r="F69" s="43"/>
    </row>
    <row r="70" spans="2:6">
      <c r="B70" s="3"/>
      <c r="D70" s="42"/>
      <c r="E70" s="43"/>
      <c r="F70" s="43"/>
    </row>
    <row r="71" spans="2:6">
      <c r="B71" s="3"/>
      <c r="D71" s="42"/>
      <c r="E71" s="43"/>
      <c r="F71" s="43"/>
    </row>
    <row r="72" spans="2:6">
      <c r="B72" s="3"/>
      <c r="D72" s="42"/>
      <c r="E72" s="43"/>
      <c r="F72" s="43"/>
    </row>
    <row r="73" spans="2:6">
      <c r="B73" s="3"/>
      <c r="D73" s="42"/>
      <c r="E73" s="43"/>
      <c r="F73" s="43"/>
    </row>
    <row r="74" spans="2:6" ht="1.5" customHeight="1">
      <c r="B74" s="3"/>
      <c r="D74" s="42"/>
      <c r="E74" s="43"/>
      <c r="F74" s="43"/>
    </row>
    <row r="75" spans="2:6" hidden="1">
      <c r="B75" s="3"/>
      <c r="D75" s="42"/>
      <c r="E75" s="43"/>
      <c r="F75" s="43"/>
    </row>
    <row r="76" spans="2:6" hidden="1">
      <c r="B76" s="3"/>
      <c r="D76" s="42"/>
      <c r="E76" s="43"/>
      <c r="F76" s="43"/>
    </row>
    <row r="77" spans="2:6" hidden="1">
      <c r="B77" s="3"/>
      <c r="D77" s="42"/>
      <c r="E77" s="43"/>
      <c r="F77" s="43"/>
    </row>
    <row r="78" spans="2:6" hidden="1">
      <c r="B78" s="3"/>
      <c r="D78" s="42"/>
      <c r="E78" s="43"/>
      <c r="F78" s="43"/>
    </row>
    <row r="79" spans="2:6">
      <c r="B79" s="3"/>
      <c r="D79" s="42"/>
      <c r="E79" s="43"/>
      <c r="F79" s="43"/>
    </row>
    <row r="80" spans="2:6">
      <c r="B80" s="3"/>
      <c r="D80" s="42"/>
      <c r="E80" s="43"/>
      <c r="F80" s="43"/>
    </row>
  </sheetData>
  <sheetProtection password="DEAC" sheet="1" objects="1" scenarios="1"/>
  <mergeCells count="1">
    <mergeCell ref="A1:F1"/>
  </mergeCells>
  <pageMargins left="0" right="0" top="0" bottom="0" header="0" footer="0"/>
  <pageSetup paperSize="9"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2018-09-06T07:32:57Z</dcterms:modified>
</cp:coreProperties>
</file>