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7260" activeTab="0"/>
  </bookViews>
  <sheets>
    <sheet name="vamtkiceb " sheetId="1" r:id="rId1"/>
    <sheet name="xarjtarricxva" sheetId="2" r:id="rId2"/>
    <sheet name="defeqti" sheetId="3" r:id="rId3"/>
  </sheets>
  <definedNames/>
  <calcPr fullCalcOnLoad="1"/>
</workbook>
</file>

<file path=xl/sharedStrings.xml><?xml version="1.0" encoding="utf-8"?>
<sst xmlns="http://schemas.openxmlformats.org/spreadsheetml/2006/main" count="306" uniqueCount="127">
  <si>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</si>
  <si>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</si>
  <si>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</si>
  <si>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</si>
  <si>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</si>
  <si>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</si>
  <si>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</si>
  <si>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</si>
  <si>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</si>
  <si>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</si>
  <si>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xarjTaRricxvis Tavebi</t>
  </si>
  <si>
    <t>winaswari xarjTaRricxvis Rirebuleba</t>
  </si>
  <si>
    <t>saerTo saxarjTaRricxvo Rirebuleba</t>
  </si>
  <si>
    <t>xelfasi</t>
  </si>
  <si>
    <t>transporti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</si>
  <si>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</si>
  <si>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</si>
  <si>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</si>
  <si>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</si>
  <si>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 xml:space="preserve">jami </t>
  </si>
  <si>
    <t>`--------~</t>
  </si>
  <si>
    <t>SromiTi danaxarji</t>
  </si>
  <si>
    <t>xarjTaRricxvis   angariSi</t>
  </si>
  <si>
    <t>kac/sT.</t>
  </si>
  <si>
    <t>normis erTeuli</t>
  </si>
  <si>
    <t>sxva masalebi</t>
  </si>
  <si>
    <t>winaswari xarjTaRricxvis #</t>
  </si>
  <si>
    <t>TanxiT:</t>
  </si>
  <si>
    <t>lari</t>
  </si>
  <si>
    <t>sabazro</t>
  </si>
  <si>
    <t>kg.</t>
  </si>
  <si>
    <t>t.</t>
  </si>
  <si>
    <t>gauTvaliswinebeli xarjebi</t>
  </si>
  <si>
    <t>m.</t>
  </si>
  <si>
    <t>c.</t>
  </si>
  <si>
    <t xml:space="preserve">                       x a r j T a R r i c x v a                        </t>
  </si>
  <si>
    <t>ganzomileba</t>
  </si>
  <si>
    <t>raodenoba</t>
  </si>
  <si>
    <t xml:space="preserve">defeqturi aqti              </t>
  </si>
  <si>
    <t>dedofliswyaros municipaliteti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</si>
  <si>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</si>
  <si>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</si>
  <si>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eleqtrodi d=4mm. </t>
  </si>
  <si>
    <t>s.n. da w. 15.164.8</t>
  </si>
  <si>
    <t>srf. 4.2.25</t>
  </si>
  <si>
    <t xml:space="preserve">saRebavi zeTovani `betekis~ </t>
  </si>
  <si>
    <t>glinula d=6,5mm.</t>
  </si>
  <si>
    <t>srf. 1.1.38</t>
  </si>
  <si>
    <t>grZ./m.</t>
  </si>
  <si>
    <t>manqana-meqanizmebi</t>
  </si>
  <si>
    <t>saWreli qva `balgarkis~</t>
  </si>
  <si>
    <t>srf. 5.1.171</t>
  </si>
  <si>
    <t>karis sakidi anjama ubralo</t>
  </si>
  <si>
    <t>srf. 1.10.14</t>
  </si>
  <si>
    <t>srf. 1.10.16</t>
  </si>
  <si>
    <t xml:space="preserve">WanWiki qanCiT </t>
  </si>
  <si>
    <t>karis saketi klite</t>
  </si>
  <si>
    <t>srf. 5.1.164</t>
  </si>
  <si>
    <t>manqanebi</t>
  </si>
  <si>
    <t>sofel zemo qedSi e. w. `qsnelebis~ stadionis reabilitaciaze Sedgenili winaswari lokalur-resursuli</t>
  </si>
  <si>
    <t>s.n. da w. 1.23.8</t>
  </si>
  <si>
    <r>
      <t>1000m</t>
    </r>
    <r>
      <rPr>
        <vertAlign val="superscript"/>
        <sz val="10"/>
        <color indexed="59"/>
        <rFont val="AcadNusx"/>
        <family val="0"/>
      </rPr>
      <t>3</t>
    </r>
  </si>
  <si>
    <t>man.</t>
  </si>
  <si>
    <t>srf. 14.124</t>
  </si>
  <si>
    <r>
      <t>eqskavatori 0,15m</t>
    </r>
    <r>
      <rPr>
        <vertAlign val="superscript"/>
        <sz val="10"/>
        <color indexed="59"/>
        <rFont val="AcadNusx"/>
        <family val="0"/>
      </rPr>
      <t>3</t>
    </r>
  </si>
  <si>
    <t>manq/sT.</t>
  </si>
  <si>
    <t>srf. 15.3</t>
  </si>
  <si>
    <t>gruntis gatana a/TviTmcleliT 3km-ze.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</si>
  <si>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</si>
  <si>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>srf. 4.1.341</t>
  </si>
  <si>
    <t>betoni m-200</t>
  </si>
  <si>
    <t>srf. 5.1.19</t>
  </si>
  <si>
    <t>adg.</t>
  </si>
  <si>
    <t>`balgarkis qva~</t>
  </si>
  <si>
    <t>s.n. da w. 1.80.7</t>
  </si>
  <si>
    <t>ormoebis moTxra xeliT Robisa da karebis dgarebisaTvis miwis gverdze dayriT</t>
  </si>
  <si>
    <t>s.n. da w. 6.1.13</t>
  </si>
  <si>
    <t>moewyos kari kuTxovanis CarCoSi glinulebiT Camagrebuli mavTulbadiT</t>
  </si>
  <si>
    <t>srf. 1.4.43</t>
  </si>
  <si>
    <t>kuTxovana 50X50X4mm.</t>
  </si>
  <si>
    <t>srf. 1.9.13</t>
  </si>
  <si>
    <t>liTonis bade d=2,5mm. moTuTiebuli ujrediT 30X30mm.</t>
  </si>
  <si>
    <t>liTonis sayrdenebze mavTulbadis mowyoba zeviT da qveviT glinulas gabmiT</t>
  </si>
  <si>
    <t>SeiRebos karis CarCo da sayrdeni dgarebi zeTovani saRebaviT gaumjobesebulad</t>
  </si>
  <si>
    <t xml:space="preserve">arsebuli SemoRobvis perimetrze gare mxridan nayari gruntis aWra eqskavatoris daniT adgil-adgil dagrovebiT </t>
  </si>
  <si>
    <t>eqskavatori</t>
  </si>
  <si>
    <t>igive gruntis datvirTva eqskavatoriT a/TviTmclelze</t>
  </si>
  <si>
    <t>Robis adgil-adgil dazianebuli zeZirkvlis SekeTeba betoniT</t>
  </si>
  <si>
    <t>s.n. da w. 46.22.6</t>
  </si>
  <si>
    <t>Camoganuli ficrebi II xarisxis 25-32mm.</t>
  </si>
  <si>
    <t>s.n. da w. 15.54</t>
  </si>
  <si>
    <t>man./sT.</t>
  </si>
  <si>
    <t>dekoratiuli cementi TeTri</t>
  </si>
  <si>
    <t xml:space="preserve">zeZirkvlis daSxvefa zevidan da orive mxridan </t>
  </si>
  <si>
    <t xml:space="preserve">dedofliswyaros kirqvis TeTri fxvnili  </t>
  </si>
  <si>
    <t>srf. 4.1.263</t>
  </si>
  <si>
    <t>srf. 4.1.185</t>
  </si>
  <si>
    <t>arsebuli Robis liTonkonstruqciebis SekeTeba_damagreba sayrdenebze</t>
  </si>
  <si>
    <t>srf. 1.4.38</t>
  </si>
  <si>
    <t>kuTxovana 40X40X3mm.</t>
  </si>
  <si>
    <t>Robis liTonkonstruqciebis SeiRebva zeTovani saRebaviT gaumjobesebulad</t>
  </si>
  <si>
    <t>karisa da Robis sayrdeni milebis mowyoba wertilovani saZirkvlebiT (50 cali)</t>
  </si>
  <si>
    <t>srf. 2.2.70</t>
  </si>
  <si>
    <t>foladis kvadratuli mili 60X60X3mm.</t>
  </si>
  <si>
    <t>srf. 2.2.60</t>
  </si>
  <si>
    <t>foladis kvadratuli mili 50X50X3mm.</t>
  </si>
  <si>
    <t>ormoebis moTxra xeliT skamis fexebisaTvis</t>
  </si>
  <si>
    <t>skamis liTonkonstruqciebis mowyoba dabetonebiT (26 cali)</t>
  </si>
  <si>
    <t>foladis kvadratuli mili 40X40X3mm.</t>
  </si>
  <si>
    <t>srf. 2.2.45</t>
  </si>
  <si>
    <t>skamebis liTonkonstruqciebze xis lartyebis mowyoba</t>
  </si>
  <si>
    <t>SeiRebos skamebi zeTovani saRebaviT gaumjobesebulad</t>
  </si>
  <si>
    <t>masalebis ESetana 50km.-ze</t>
  </si>
  <si>
    <t>srf. 15.50</t>
  </si>
  <si>
    <t>Sesakravi mavTuli</t>
  </si>
  <si>
    <t>srf. 1.1.34</t>
  </si>
  <si>
    <t xml:space="preserve">gadasatani fexburTis karebebis aRdgena </t>
  </si>
  <si>
    <t>srf. 2.1.25</t>
  </si>
  <si>
    <t>foladis mili d=60X3mm.</t>
  </si>
  <si>
    <t>dedofliswyaros kirqvis qviSa-RorRovani masala</t>
  </si>
  <si>
    <t>daSxvefili zeZirkvlis gare perimetrze 50sm. siganeze sisqiT saSualod 8sm. dedofliswyaros kirqvis qviSa-RorRovani masalis gaSla xeliT</t>
  </si>
  <si>
    <t>srf. 15.45</t>
  </si>
  <si>
    <t>qviSa-RorRovani masalis ESetana 45km.-ze</t>
  </si>
  <si>
    <t>xis lartya wiwvis 5X5sm. (50m.X4c.)</t>
  </si>
  <si>
    <t xml:space="preserve">sofel zemo qedSi e. w. `qsnelebis~ stadionis reabilitaciaze Sedgenili </t>
  </si>
  <si>
    <t>satadionis reabilitacia</t>
  </si>
  <si>
    <t>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</si>
</sst>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</numFmts>
  <fonts count="7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sz val="14"/>
      <color indexed="8"/>
      <name val="AcadNusx"/>
      <family val="0"/>
    </font>
    <font>
      <b/>
      <sz val="14"/>
      <color indexed="8"/>
      <name val="AcadNusx"/>
      <family val="0"/>
    </font>
    <font>
      <b/>
      <sz val="8"/>
      <color indexed="8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LitNusx"/>
      <family val="0"/>
    </font>
    <font>
      <b/>
      <sz val="11"/>
      <color indexed="8"/>
      <name val="AcadNusx"/>
      <family val="0"/>
    </font>
    <font>
      <sz val="10"/>
      <color indexed="8"/>
      <name val="LitNusx"/>
      <family val="0"/>
    </font>
    <font>
      <vertAlign val="superscript"/>
      <sz val="10"/>
      <color indexed="59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b/>
      <sz val="10"/>
      <color indexed="59"/>
      <name val="AcadNusx"/>
      <family val="0"/>
    </font>
    <font>
      <sz val="12"/>
      <color indexed="59"/>
      <name val="AcadNusx"/>
      <family val="0"/>
    </font>
    <font>
      <b/>
      <sz val="12"/>
      <color indexed="59"/>
      <name val="AcadNusx"/>
      <family val="0"/>
    </font>
    <font>
      <b/>
      <sz val="11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b/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sz val="10"/>
      <color rgb="FF000000"/>
      <name val="AcadNusx"/>
      <family val="0"/>
    </font>
    <font>
      <sz val="8"/>
      <color theme="2" tint="-0.8999800086021423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3" fillId="0" borderId="0" xfId="0" applyFont="1" applyBorder="1" applyAlignment="1" applyProtection="1">
      <alignment horizontal="center" vertical="center" wrapText="1" shrinkToFit="1"/>
      <protection hidden="1"/>
    </xf>
    <xf numFmtId="0" fontId="64" fillId="0" borderId="0" xfId="0" applyFont="1" applyBorder="1" applyAlignment="1" applyProtection="1">
      <alignment wrapText="1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wrapText="1"/>
      <protection hidden="1"/>
    </xf>
    <xf numFmtId="0" fontId="63" fillId="0" borderId="0" xfId="0" applyFont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0" fontId="68" fillId="0" borderId="10" xfId="0" applyFont="1" applyBorder="1" applyAlignment="1" applyProtection="1">
      <alignment horizontal="left" vertical="center" wrapText="1"/>
      <protection hidden="1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182" fontId="68" fillId="0" borderId="10" xfId="0" applyNumberFormat="1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vertical="center"/>
      <protection hidden="1"/>
    </xf>
    <xf numFmtId="2" fontId="68" fillId="0" borderId="10" xfId="0" applyNumberFormat="1" applyFont="1" applyBorder="1" applyAlignment="1" applyProtection="1">
      <alignment horizontal="center" vertical="center" wrapText="1"/>
      <protection hidden="1"/>
    </xf>
    <xf numFmtId="0" fontId="68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182" fontId="5" fillId="0" borderId="10" xfId="0" applyNumberFormat="1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70" fillId="0" borderId="11" xfId="0" applyFont="1" applyBorder="1" applyAlignment="1" applyProtection="1">
      <alignment horizontal="center" vertical="center"/>
      <protection hidden="1"/>
    </xf>
    <xf numFmtId="18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vertical="center"/>
      <protection hidden="1"/>
    </xf>
    <xf numFmtId="182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65" fillId="0" borderId="0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 wrapText="1"/>
      <protection hidden="1"/>
    </xf>
    <xf numFmtId="0" fontId="71" fillId="0" borderId="0" xfId="0" applyFont="1" applyBorder="1" applyAlignment="1" applyProtection="1">
      <alignment horizontal="center" vertical="center" wrapText="1"/>
      <protection hidden="1"/>
    </xf>
    <xf numFmtId="2" fontId="71" fillId="0" borderId="0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7" fillId="0" borderId="11" xfId="0" applyFont="1" applyBorder="1" applyAlignment="1" applyProtection="1">
      <alignment horizontal="center" vertical="center" wrapText="1"/>
      <protection hidden="1"/>
    </xf>
    <xf numFmtId="0" fontId="67" fillId="0" borderId="12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top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0" fontId="68" fillId="0" borderId="11" xfId="0" applyFont="1" applyBorder="1" applyAlignment="1" applyProtection="1">
      <alignment horizontal="center" vertical="center"/>
      <protection hidden="1"/>
    </xf>
    <xf numFmtId="0" fontId="68" fillId="0" borderId="13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80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70" fillId="0" borderId="11" xfId="0" applyFont="1" applyBorder="1" applyAlignment="1" applyProtection="1">
      <alignment horizontal="center" vertical="center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12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/>
      <protection hidden="1"/>
    </xf>
    <xf numFmtId="2" fontId="68" fillId="0" borderId="0" xfId="0" applyNumberFormat="1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2" fontId="19" fillId="0" borderId="0" xfId="0" applyNumberFormat="1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right" vertical="top"/>
      <protection hidden="1"/>
    </xf>
    <xf numFmtId="0" fontId="68" fillId="0" borderId="0" xfId="0" applyFont="1" applyBorder="1" applyAlignment="1" applyProtection="1">
      <alignment horizontal="left" vertical="top"/>
      <protection hidden="1"/>
    </xf>
    <xf numFmtId="0" fontId="65" fillId="0" borderId="0" xfId="0" applyFont="1" applyBorder="1" applyAlignment="1" applyProtection="1">
      <alignment vertical="top"/>
      <protection hidden="1"/>
    </xf>
    <xf numFmtId="2" fontId="65" fillId="0" borderId="0" xfId="0" applyNumberFormat="1" applyFont="1" applyBorder="1" applyAlignment="1" applyProtection="1">
      <alignment vertical="top"/>
      <protection hidden="1"/>
    </xf>
    <xf numFmtId="2" fontId="65" fillId="0" borderId="0" xfId="0" applyNumberFormat="1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8" fillId="0" borderId="0" xfId="0" applyFont="1" applyBorder="1" applyAlignment="1" applyProtection="1">
      <alignment horizontal="left" vertical="center"/>
      <protection hidden="1"/>
    </xf>
    <xf numFmtId="2" fontId="68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68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182" fontId="68" fillId="0" borderId="10" xfId="0" applyNumberFormat="1" applyFont="1" applyBorder="1" applyAlignment="1" applyProtection="1">
      <alignment horizontal="center" vertical="center" wrapText="1"/>
      <protection locked="0"/>
    </xf>
    <xf numFmtId="182" fontId="68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2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8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7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69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0" zoomScaleNormal="110" zoomScalePageLayoutView="0" workbookViewId="0" topLeftCell="A1">
      <selection activeCell="J10" sqref="J10:N12"/>
    </sheetView>
  </sheetViews>
  <sheetFormatPr defaultColWidth="9.140625" defaultRowHeight="15"/>
  <cols>
    <col min="1" max="1" width="4.421875" style="119" customWidth="1"/>
    <col min="2" max="2" width="13.140625" style="119" customWidth="1"/>
    <col min="3" max="3" width="10.421875" style="119" customWidth="1"/>
    <col min="4" max="4" width="9.140625" style="119" customWidth="1"/>
    <col min="5" max="5" width="2.421875" style="119" customWidth="1"/>
    <col min="6" max="7" width="9.140625" style="119" customWidth="1"/>
    <col min="8" max="8" width="19.8515625" style="119" customWidth="1"/>
    <col min="9" max="9" width="7.57421875" style="119" customWidth="1"/>
    <col min="10" max="10" width="12.00390625" style="119" customWidth="1"/>
    <col min="11" max="11" width="9.8515625" style="119" customWidth="1"/>
    <col min="12" max="12" width="12.421875" style="119" customWidth="1"/>
    <col min="13" max="13" width="9.140625" style="119" customWidth="1"/>
    <col min="14" max="14" width="10.7109375" style="119" customWidth="1"/>
    <col min="15" max="16384" width="9.140625" style="119" customWidth="1"/>
  </cols>
  <sheetData>
    <row r="1" spans="1:14" s="111" customFormat="1" ht="21" customHeight="1">
      <c r="A1" s="110"/>
      <c r="B1" s="45" t="s">
        <v>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11" customFormat="1" ht="10.5" customHeight="1">
      <c r="A2" s="110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3"/>
    </row>
    <row r="3" spans="1:14" s="111" customFormat="1" ht="30.75" customHeight="1">
      <c r="A3" s="114" t="str">
        <f>xarjtarricxva!A2</f>
        <v>sofel zemo qedSi e. w. `qsnelebis~ stadionis reabilitaciaze Sedgenili winaswari lokalur-resursuli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111" customFormat="1" ht="12.75" customHeight="1">
      <c r="A4" s="11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11" customFormat="1" ht="16.5">
      <c r="A5" s="110"/>
      <c r="B5" s="116" t="s">
        <v>22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111" customFormat="1" ht="11.25" customHeight="1">
      <c r="A6" s="110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33.75" customHeight="1">
      <c r="A7" s="117"/>
      <c r="B7" s="118" t="s">
        <v>0</v>
      </c>
      <c r="C7" s="118" t="s">
        <v>26</v>
      </c>
      <c r="D7" s="118"/>
      <c r="E7" s="118"/>
      <c r="F7" s="118" t="s">
        <v>10</v>
      </c>
      <c r="G7" s="118"/>
      <c r="H7" s="118"/>
      <c r="I7" s="118"/>
      <c r="J7" s="118" t="s">
        <v>11</v>
      </c>
      <c r="K7" s="118"/>
      <c r="L7" s="118"/>
      <c r="M7" s="118" t="s">
        <v>12</v>
      </c>
      <c r="N7" s="118"/>
    </row>
    <row r="8" spans="1:14" ht="29.25" customHeight="1">
      <c r="A8" s="117"/>
      <c r="B8" s="118"/>
      <c r="C8" s="118"/>
      <c r="D8" s="118"/>
      <c r="E8" s="118"/>
      <c r="F8" s="118"/>
      <c r="G8" s="118"/>
      <c r="H8" s="118"/>
      <c r="I8" s="118"/>
      <c r="J8" s="120" t="s">
        <v>3</v>
      </c>
      <c r="K8" s="120" t="s">
        <v>13</v>
      </c>
      <c r="L8" s="120" t="s">
        <v>14</v>
      </c>
      <c r="M8" s="118"/>
      <c r="N8" s="118"/>
    </row>
    <row r="9" spans="1:14" ht="15.75">
      <c r="A9" s="121"/>
      <c r="B9" s="122">
        <v>1</v>
      </c>
      <c r="C9" s="123">
        <v>2</v>
      </c>
      <c r="D9" s="123"/>
      <c r="E9" s="123"/>
      <c r="F9" s="123">
        <v>3</v>
      </c>
      <c r="G9" s="123"/>
      <c r="H9" s="123"/>
      <c r="I9" s="123"/>
      <c r="J9" s="122">
        <v>4</v>
      </c>
      <c r="K9" s="122">
        <v>5</v>
      </c>
      <c r="L9" s="122">
        <v>6</v>
      </c>
      <c r="M9" s="123">
        <v>7</v>
      </c>
      <c r="N9" s="123"/>
    </row>
    <row r="10" spans="1:14" ht="19.5" customHeight="1">
      <c r="A10" s="121"/>
      <c r="B10" s="16"/>
      <c r="C10" s="124">
        <v>1</v>
      </c>
      <c r="D10" s="125"/>
      <c r="E10" s="126"/>
      <c r="F10" s="124" t="s">
        <v>125</v>
      </c>
      <c r="G10" s="125"/>
      <c r="H10" s="125"/>
      <c r="I10" s="126"/>
      <c r="J10" s="100"/>
      <c r="K10" s="100"/>
      <c r="L10" s="100"/>
      <c r="M10" s="141"/>
      <c r="N10" s="142"/>
    </row>
    <row r="11" spans="1:15" ht="19.5" customHeight="1">
      <c r="A11" s="121"/>
      <c r="B11" s="16"/>
      <c r="C11" s="127"/>
      <c r="D11" s="128"/>
      <c r="E11" s="129"/>
      <c r="F11" s="124" t="s">
        <v>15</v>
      </c>
      <c r="G11" s="125"/>
      <c r="H11" s="125"/>
      <c r="I11" s="126"/>
      <c r="J11" s="92"/>
      <c r="K11" s="92"/>
      <c r="L11" s="92"/>
      <c r="M11" s="143"/>
      <c r="N11" s="142"/>
      <c r="O11" s="130"/>
    </row>
    <row r="12" spans="1:14" ht="19.5" customHeight="1">
      <c r="A12" s="121"/>
      <c r="B12" s="16"/>
      <c r="C12" s="124"/>
      <c r="D12" s="125"/>
      <c r="E12" s="126"/>
      <c r="F12" s="124" t="s">
        <v>16</v>
      </c>
      <c r="G12" s="125"/>
      <c r="H12" s="125"/>
      <c r="I12" s="126"/>
      <c r="J12" s="100"/>
      <c r="K12" s="100"/>
      <c r="L12" s="100"/>
      <c r="M12" s="143"/>
      <c r="N12" s="142"/>
    </row>
    <row r="13" spans="1:14" ht="25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21" customHeight="1">
      <c r="A14" s="131"/>
      <c r="B14" s="131"/>
      <c r="C14" s="131"/>
      <c r="D14" s="132"/>
      <c r="E14" s="132"/>
      <c r="F14" s="132"/>
      <c r="G14" s="132"/>
      <c r="H14" s="133"/>
      <c r="I14" s="134"/>
      <c r="J14" s="134"/>
      <c r="K14" s="133"/>
      <c r="L14" s="131"/>
      <c r="M14" s="131"/>
      <c r="N14" s="131"/>
    </row>
    <row r="15" spans="1:14" ht="34.5" customHeight="1">
      <c r="A15" s="131"/>
      <c r="B15" s="131"/>
      <c r="C15" s="131"/>
      <c r="D15" s="135"/>
      <c r="E15" s="135"/>
      <c r="F15" s="135"/>
      <c r="G15" s="135"/>
      <c r="H15" s="133"/>
      <c r="I15" s="134"/>
      <c r="J15" s="134"/>
      <c r="K15" s="133"/>
      <c r="L15" s="131"/>
      <c r="M15" s="131"/>
      <c r="N15" s="131"/>
    </row>
    <row r="16" spans="1:14" ht="21" customHeight="1">
      <c r="A16" s="131"/>
      <c r="B16" s="131"/>
      <c r="C16" s="131"/>
      <c r="D16" s="135"/>
      <c r="E16" s="135"/>
      <c r="F16" s="136"/>
      <c r="G16" s="136"/>
      <c r="H16" s="137"/>
      <c r="I16" s="138"/>
      <c r="J16" s="138"/>
      <c r="K16" s="137"/>
      <c r="L16" s="137"/>
      <c r="M16" s="137"/>
      <c r="N16" s="139"/>
    </row>
    <row r="17" spans="8:14" ht="15">
      <c r="H17" s="140"/>
      <c r="I17" s="140"/>
      <c r="J17" s="140"/>
      <c r="K17" s="140"/>
      <c r="L17" s="140"/>
      <c r="M17" s="140"/>
      <c r="N17" s="140"/>
    </row>
    <row r="18" spans="8:14" ht="15">
      <c r="H18" s="140"/>
      <c r="I18" s="140"/>
      <c r="J18" s="140"/>
      <c r="K18" s="140"/>
      <c r="L18" s="140"/>
      <c r="M18" s="140"/>
      <c r="N18" s="140"/>
    </row>
    <row r="19" spans="8:14" ht="15">
      <c r="H19" s="140"/>
      <c r="I19" s="140"/>
      <c r="J19" s="140"/>
      <c r="K19" s="140"/>
      <c r="L19" s="140"/>
      <c r="M19" s="140"/>
      <c r="N19" s="140"/>
    </row>
    <row r="20" spans="8:14" ht="15">
      <c r="H20" s="140"/>
      <c r="I20" s="140"/>
      <c r="J20" s="140"/>
      <c r="K20" s="140"/>
      <c r="L20" s="140"/>
      <c r="M20" s="140"/>
      <c r="N20" s="140"/>
    </row>
    <row r="21" spans="8:14" ht="15">
      <c r="H21" s="140"/>
      <c r="I21" s="140"/>
      <c r="J21" s="140"/>
      <c r="K21" s="140"/>
      <c r="L21" s="140"/>
      <c r="M21" s="140"/>
      <c r="N21" s="140"/>
    </row>
    <row r="22" spans="8:14" ht="15">
      <c r="H22" s="140"/>
      <c r="I22" s="140"/>
      <c r="J22" s="140"/>
      <c r="K22" s="140"/>
      <c r="L22" s="140"/>
      <c r="M22" s="140"/>
      <c r="N22" s="140"/>
    </row>
    <row r="23" spans="8:14" ht="15">
      <c r="H23" s="140"/>
      <c r="I23" s="140"/>
      <c r="J23" s="140"/>
      <c r="K23" s="140"/>
      <c r="L23" s="140"/>
      <c r="M23" s="140"/>
      <c r="N23" s="140"/>
    </row>
    <row r="24" spans="8:14" ht="15">
      <c r="H24" s="140"/>
      <c r="I24" s="140"/>
      <c r="J24" s="140"/>
      <c r="K24" s="140"/>
      <c r="L24" s="140"/>
      <c r="M24" s="140"/>
      <c r="N24" s="140"/>
    </row>
    <row r="25" spans="8:14" ht="15">
      <c r="H25" s="140"/>
      <c r="I25" s="140"/>
      <c r="J25" s="140"/>
      <c r="K25" s="140"/>
      <c r="L25" s="140"/>
      <c r="M25" s="140"/>
      <c r="N25" s="140"/>
    </row>
    <row r="26" spans="8:14" ht="15">
      <c r="H26" s="140"/>
      <c r="I26" s="140"/>
      <c r="J26" s="140"/>
      <c r="K26" s="140"/>
      <c r="L26" s="140"/>
      <c r="M26" s="140"/>
      <c r="N26" s="140"/>
    </row>
  </sheetData>
  <sheetProtection password="C83D" sheet="1"/>
  <mergeCells count="23">
    <mergeCell ref="I16:J16"/>
    <mergeCell ref="M12:N12"/>
    <mergeCell ref="F16:G16"/>
    <mergeCell ref="C12:E12"/>
    <mergeCell ref="F12:I12"/>
    <mergeCell ref="D14:G14"/>
    <mergeCell ref="M11:N11"/>
    <mergeCell ref="C11:E11"/>
    <mergeCell ref="B1:N1"/>
    <mergeCell ref="J7:L7"/>
    <mergeCell ref="F11:I11"/>
    <mergeCell ref="F9:I9"/>
    <mergeCell ref="B5:N5"/>
    <mergeCell ref="A3:N3"/>
    <mergeCell ref="M9:N9"/>
    <mergeCell ref="M7:N8"/>
    <mergeCell ref="M10:N10"/>
    <mergeCell ref="C10:E10"/>
    <mergeCell ref="F7:I8"/>
    <mergeCell ref="B7:B8"/>
    <mergeCell ref="F10:I10"/>
    <mergeCell ref="C7:E8"/>
    <mergeCell ref="C9:E9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Zeros="0" zoomScale="120" zoomScaleNormal="120" zoomScalePageLayoutView="0" workbookViewId="0" topLeftCell="A70">
      <selection activeCell="E76" sqref="E76"/>
    </sheetView>
  </sheetViews>
  <sheetFormatPr defaultColWidth="9.00390625" defaultRowHeight="15"/>
  <cols>
    <col min="1" max="1" width="2.8515625" style="33" customWidth="1"/>
    <col min="2" max="2" width="11.00390625" style="76" customWidth="1"/>
    <col min="3" max="3" width="45.00390625" style="34" customWidth="1"/>
    <col min="4" max="4" width="9.00390625" style="8" customWidth="1"/>
    <col min="5" max="13" width="9.140625" style="8" customWidth="1"/>
    <col min="14" max="16384" width="9.00390625" style="8" customWidth="1"/>
  </cols>
  <sheetData>
    <row r="1" spans="1:13" s="46" customFormat="1" ht="16.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8" customFormat="1" ht="16.5">
      <c r="A2" s="47" t="s">
        <v>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52" customFormat="1" ht="16.5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50" t="s">
        <v>27</v>
      </c>
      <c r="L3" s="51">
        <f>M87</f>
        <v>0</v>
      </c>
      <c r="M3" s="50" t="s">
        <v>28</v>
      </c>
    </row>
    <row r="4" spans="1:13" ht="15.75">
      <c r="A4" s="53" t="s">
        <v>0</v>
      </c>
      <c r="B4" s="54" t="s">
        <v>1</v>
      </c>
      <c r="C4" s="53" t="s">
        <v>2</v>
      </c>
      <c r="D4" s="53" t="s">
        <v>17</v>
      </c>
      <c r="E4" s="55" t="s">
        <v>24</v>
      </c>
      <c r="F4" s="53" t="s">
        <v>37</v>
      </c>
      <c r="G4" s="53" t="s">
        <v>3</v>
      </c>
      <c r="H4" s="53"/>
      <c r="I4" s="53" t="s">
        <v>4</v>
      </c>
      <c r="J4" s="53"/>
      <c r="K4" s="53" t="s">
        <v>49</v>
      </c>
      <c r="L4" s="53"/>
      <c r="M4" s="53" t="s">
        <v>5</v>
      </c>
    </row>
    <row r="5" spans="1:13" ht="15.75">
      <c r="A5" s="53"/>
      <c r="B5" s="54"/>
      <c r="C5" s="53"/>
      <c r="D5" s="53"/>
      <c r="E5" s="56"/>
      <c r="F5" s="53"/>
      <c r="G5" s="57" t="s">
        <v>6</v>
      </c>
      <c r="H5" s="57" t="s">
        <v>7</v>
      </c>
      <c r="I5" s="57" t="s">
        <v>6</v>
      </c>
      <c r="J5" s="57" t="s">
        <v>7</v>
      </c>
      <c r="K5" s="57" t="s">
        <v>6</v>
      </c>
      <c r="L5" s="57" t="s">
        <v>7</v>
      </c>
      <c r="M5" s="53"/>
    </row>
    <row r="6" spans="1:13" ht="15.75">
      <c r="A6" s="7">
        <v>1</v>
      </c>
      <c r="B6" s="5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s="13" customFormat="1" ht="40.5">
      <c r="A7" s="59">
        <v>1</v>
      </c>
      <c r="B7" s="11" t="s">
        <v>29</v>
      </c>
      <c r="C7" s="10" t="s">
        <v>84</v>
      </c>
      <c r="D7" s="11" t="s">
        <v>68</v>
      </c>
      <c r="E7" s="11"/>
      <c r="F7" s="12">
        <v>20</v>
      </c>
      <c r="G7" s="91"/>
      <c r="H7" s="92"/>
      <c r="I7" s="91"/>
      <c r="J7" s="93"/>
      <c r="K7" s="91"/>
      <c r="L7" s="93"/>
      <c r="M7" s="93"/>
    </row>
    <row r="8" spans="1:13" s="13" customFormat="1" ht="13.5">
      <c r="A8" s="59"/>
      <c r="B8" s="11" t="s">
        <v>63</v>
      </c>
      <c r="C8" s="10" t="s">
        <v>85</v>
      </c>
      <c r="D8" s="11" t="s">
        <v>65</v>
      </c>
      <c r="E8" s="11">
        <v>0.2</v>
      </c>
      <c r="F8" s="14">
        <f>E8*F7</f>
        <v>4</v>
      </c>
      <c r="G8" s="94"/>
      <c r="H8" s="92"/>
      <c r="I8" s="95"/>
      <c r="J8" s="93"/>
      <c r="K8" s="94"/>
      <c r="L8" s="93"/>
      <c r="M8" s="93"/>
    </row>
    <row r="9" spans="1:13" s="13" customFormat="1" ht="27">
      <c r="A9" s="59">
        <v>2</v>
      </c>
      <c r="B9" s="11" t="s">
        <v>60</v>
      </c>
      <c r="C9" s="10" t="s">
        <v>86</v>
      </c>
      <c r="D9" s="11" t="s">
        <v>61</v>
      </c>
      <c r="E9" s="11"/>
      <c r="F9" s="14">
        <v>0.02</v>
      </c>
      <c r="G9" s="91"/>
      <c r="H9" s="92"/>
      <c r="I9" s="91"/>
      <c r="J9" s="93"/>
      <c r="K9" s="91"/>
      <c r="L9" s="93"/>
      <c r="M9" s="93"/>
    </row>
    <row r="10" spans="1:13" s="13" customFormat="1" ht="13.5">
      <c r="A10" s="59"/>
      <c r="B10" s="11" t="s">
        <v>20</v>
      </c>
      <c r="C10" s="10" t="s">
        <v>21</v>
      </c>
      <c r="D10" s="11" t="s">
        <v>23</v>
      </c>
      <c r="E10" s="11">
        <v>60.8</v>
      </c>
      <c r="F10" s="14">
        <f>E10*F9</f>
        <v>1.216</v>
      </c>
      <c r="G10" s="94"/>
      <c r="H10" s="92"/>
      <c r="I10" s="95"/>
      <c r="J10" s="93"/>
      <c r="K10" s="94"/>
      <c r="L10" s="93"/>
      <c r="M10" s="93"/>
    </row>
    <row r="11" spans="1:13" s="13" customFormat="1" ht="13.5">
      <c r="A11" s="59"/>
      <c r="B11" s="11" t="s">
        <v>20</v>
      </c>
      <c r="C11" s="10" t="s">
        <v>58</v>
      </c>
      <c r="D11" s="11" t="s">
        <v>62</v>
      </c>
      <c r="E11" s="11">
        <v>6.89</v>
      </c>
      <c r="F11" s="14">
        <f>E11*F9</f>
        <v>0.1378</v>
      </c>
      <c r="G11" s="94"/>
      <c r="H11" s="92"/>
      <c r="I11" s="95"/>
      <c r="J11" s="93"/>
      <c r="K11" s="94"/>
      <c r="L11" s="93"/>
      <c r="M11" s="93"/>
    </row>
    <row r="12" spans="1:13" s="13" customFormat="1" ht="15.75">
      <c r="A12" s="59"/>
      <c r="B12" s="11" t="s">
        <v>63</v>
      </c>
      <c r="C12" s="10" t="s">
        <v>64</v>
      </c>
      <c r="D12" s="11" t="s">
        <v>65</v>
      </c>
      <c r="E12" s="11">
        <v>143</v>
      </c>
      <c r="F12" s="14">
        <f>E12*F9</f>
        <v>2.86</v>
      </c>
      <c r="G12" s="94"/>
      <c r="H12" s="92"/>
      <c r="I12" s="95"/>
      <c r="J12" s="93"/>
      <c r="K12" s="94"/>
      <c r="L12" s="93"/>
      <c r="M12" s="93"/>
    </row>
    <row r="13" spans="1:13" s="13" customFormat="1" ht="13.5">
      <c r="A13" s="9">
        <v>3</v>
      </c>
      <c r="B13" s="11" t="s">
        <v>66</v>
      </c>
      <c r="C13" s="10" t="s">
        <v>67</v>
      </c>
      <c r="D13" s="11" t="s">
        <v>31</v>
      </c>
      <c r="E13" s="11"/>
      <c r="F13" s="12">
        <v>32</v>
      </c>
      <c r="G13" s="91"/>
      <c r="H13" s="93"/>
      <c r="I13" s="94"/>
      <c r="J13" s="93"/>
      <c r="K13" s="94"/>
      <c r="L13" s="93"/>
      <c r="M13" s="93"/>
    </row>
    <row r="14" spans="1:13" s="13" customFormat="1" ht="27">
      <c r="A14" s="60">
        <v>4</v>
      </c>
      <c r="B14" s="11" t="s">
        <v>88</v>
      </c>
      <c r="C14" s="10" t="s">
        <v>87</v>
      </c>
      <c r="D14" s="11" t="s">
        <v>68</v>
      </c>
      <c r="E14" s="11"/>
      <c r="F14" s="14">
        <v>0.4</v>
      </c>
      <c r="G14" s="91"/>
      <c r="H14" s="93"/>
      <c r="I14" s="95"/>
      <c r="J14" s="93"/>
      <c r="K14" s="91"/>
      <c r="L14" s="93"/>
      <c r="M14" s="92"/>
    </row>
    <row r="15" spans="1:13" s="13" customFormat="1" ht="13.5">
      <c r="A15" s="61"/>
      <c r="B15" s="11" t="s">
        <v>20</v>
      </c>
      <c r="C15" s="10" t="s">
        <v>21</v>
      </c>
      <c r="D15" s="11" t="s">
        <v>23</v>
      </c>
      <c r="E15" s="11">
        <v>57</v>
      </c>
      <c r="F15" s="14">
        <f>E15*F14</f>
        <v>22.8</v>
      </c>
      <c r="G15" s="94"/>
      <c r="H15" s="93"/>
      <c r="I15" s="95"/>
      <c r="J15" s="93"/>
      <c r="K15" s="94"/>
      <c r="L15" s="93"/>
      <c r="M15" s="92"/>
    </row>
    <row r="16" spans="1:13" s="13" customFormat="1" ht="13.5">
      <c r="A16" s="61"/>
      <c r="B16" s="11" t="s">
        <v>20</v>
      </c>
      <c r="C16" s="10" t="s">
        <v>58</v>
      </c>
      <c r="D16" s="11" t="s">
        <v>62</v>
      </c>
      <c r="E16" s="11">
        <v>1</v>
      </c>
      <c r="F16" s="14">
        <f>E16*F14</f>
        <v>0.4</v>
      </c>
      <c r="G16" s="94"/>
      <c r="H16" s="93"/>
      <c r="I16" s="95"/>
      <c r="J16" s="93"/>
      <c r="K16" s="94"/>
      <c r="L16" s="93"/>
      <c r="M16" s="92"/>
    </row>
    <row r="17" spans="1:13" s="13" customFormat="1" ht="15.75">
      <c r="A17" s="61"/>
      <c r="B17" s="18" t="s">
        <v>71</v>
      </c>
      <c r="C17" s="10" t="s">
        <v>89</v>
      </c>
      <c r="D17" s="11" t="s">
        <v>68</v>
      </c>
      <c r="E17" s="11">
        <v>0.18</v>
      </c>
      <c r="F17" s="14">
        <f>E17*F14</f>
        <v>0.072</v>
      </c>
      <c r="G17" s="94"/>
      <c r="H17" s="93"/>
      <c r="I17" s="95"/>
      <c r="J17" s="93"/>
      <c r="K17" s="94"/>
      <c r="L17" s="93"/>
      <c r="M17" s="92"/>
    </row>
    <row r="18" spans="1:13" s="13" customFormat="1" ht="15.75">
      <c r="A18" s="61"/>
      <c r="B18" s="11" t="s">
        <v>69</v>
      </c>
      <c r="C18" s="10" t="s">
        <v>70</v>
      </c>
      <c r="D18" s="11" t="s">
        <v>68</v>
      </c>
      <c r="E18" s="11">
        <v>1.02</v>
      </c>
      <c r="F18" s="14">
        <f>E18*F14</f>
        <v>0.40800000000000003</v>
      </c>
      <c r="G18" s="94"/>
      <c r="H18" s="96"/>
      <c r="I18" s="95"/>
      <c r="J18" s="93"/>
      <c r="K18" s="94"/>
      <c r="L18" s="93"/>
      <c r="M18" s="92"/>
    </row>
    <row r="19" spans="1:13" s="20" customFormat="1" ht="27">
      <c r="A19" s="62">
        <v>5</v>
      </c>
      <c r="B19" s="18" t="s">
        <v>90</v>
      </c>
      <c r="C19" s="17" t="s">
        <v>93</v>
      </c>
      <c r="D19" s="18" t="s">
        <v>41</v>
      </c>
      <c r="E19" s="18"/>
      <c r="F19" s="19">
        <v>210</v>
      </c>
      <c r="G19" s="97"/>
      <c r="H19" s="92"/>
      <c r="I19" s="97"/>
      <c r="J19" s="92"/>
      <c r="K19" s="97"/>
      <c r="L19" s="92"/>
      <c r="M19" s="92"/>
    </row>
    <row r="20" spans="1:13" s="20" customFormat="1" ht="13.5">
      <c r="A20" s="62"/>
      <c r="B20" s="18" t="s">
        <v>20</v>
      </c>
      <c r="C20" s="17" t="s">
        <v>21</v>
      </c>
      <c r="D20" s="18" t="s">
        <v>23</v>
      </c>
      <c r="E20" s="18">
        <v>0.25</v>
      </c>
      <c r="F20" s="19">
        <f>E20*F19</f>
        <v>52.5</v>
      </c>
      <c r="G20" s="98"/>
      <c r="H20" s="92"/>
      <c r="I20" s="98"/>
      <c r="J20" s="92"/>
      <c r="K20" s="98"/>
      <c r="L20" s="92"/>
      <c r="M20" s="92"/>
    </row>
    <row r="21" spans="1:13" s="20" customFormat="1" ht="13.5">
      <c r="A21" s="62"/>
      <c r="B21" s="18" t="s">
        <v>20</v>
      </c>
      <c r="C21" s="17" t="s">
        <v>58</v>
      </c>
      <c r="D21" s="18" t="s">
        <v>91</v>
      </c>
      <c r="E21" s="18">
        <v>0.08</v>
      </c>
      <c r="F21" s="63">
        <f>E21*F19</f>
        <v>16.8</v>
      </c>
      <c r="G21" s="98"/>
      <c r="H21" s="92"/>
      <c r="I21" s="98"/>
      <c r="J21" s="92"/>
      <c r="K21" s="98"/>
      <c r="L21" s="92"/>
      <c r="M21" s="92"/>
    </row>
    <row r="22" spans="1:13" s="20" customFormat="1" ht="13.5">
      <c r="A22" s="62"/>
      <c r="B22" s="18" t="s">
        <v>95</v>
      </c>
      <c r="C22" s="17" t="s">
        <v>94</v>
      </c>
      <c r="D22" s="18" t="s">
        <v>30</v>
      </c>
      <c r="E22" s="19">
        <v>3.96</v>
      </c>
      <c r="F22" s="19">
        <f>F19*E22</f>
        <v>831.6</v>
      </c>
      <c r="G22" s="98"/>
      <c r="H22" s="92"/>
      <c r="I22" s="98"/>
      <c r="J22" s="92"/>
      <c r="K22" s="98"/>
      <c r="L22" s="92"/>
      <c r="M22" s="92"/>
    </row>
    <row r="23" spans="1:13" s="20" customFormat="1" ht="13.5">
      <c r="A23" s="62"/>
      <c r="B23" s="18" t="s">
        <v>96</v>
      </c>
      <c r="C23" s="17" t="s">
        <v>92</v>
      </c>
      <c r="D23" s="18" t="s">
        <v>30</v>
      </c>
      <c r="E23" s="25">
        <v>1.5</v>
      </c>
      <c r="F23" s="25">
        <f>E23*F19</f>
        <v>315</v>
      </c>
      <c r="G23" s="97"/>
      <c r="H23" s="92"/>
      <c r="I23" s="98"/>
      <c r="J23" s="92"/>
      <c r="K23" s="98"/>
      <c r="L23" s="92"/>
      <c r="M23" s="92"/>
    </row>
    <row r="24" spans="1:13" s="23" customFormat="1" ht="27">
      <c r="A24" s="64">
        <v>6</v>
      </c>
      <c r="B24" s="18" t="s">
        <v>29</v>
      </c>
      <c r="C24" s="17" t="s">
        <v>97</v>
      </c>
      <c r="D24" s="16" t="s">
        <v>72</v>
      </c>
      <c r="E24" s="16"/>
      <c r="F24" s="22">
        <v>50</v>
      </c>
      <c r="G24" s="92"/>
      <c r="H24" s="92"/>
      <c r="I24" s="92"/>
      <c r="J24" s="92"/>
      <c r="K24" s="92"/>
      <c r="L24" s="92"/>
      <c r="M24" s="93"/>
    </row>
    <row r="25" spans="1:13" s="66" customFormat="1" ht="13.5">
      <c r="A25" s="65"/>
      <c r="B25" s="18" t="s">
        <v>98</v>
      </c>
      <c r="C25" s="17" t="s">
        <v>99</v>
      </c>
      <c r="D25" s="16" t="s">
        <v>33</v>
      </c>
      <c r="E25" s="16"/>
      <c r="F25" s="22">
        <v>10</v>
      </c>
      <c r="G25" s="99"/>
      <c r="H25" s="92"/>
      <c r="I25" s="100"/>
      <c r="J25" s="92"/>
      <c r="K25" s="100"/>
      <c r="L25" s="92"/>
      <c r="M25" s="92"/>
    </row>
    <row r="26" spans="1:13" s="20" customFormat="1" ht="13.5">
      <c r="A26" s="65"/>
      <c r="B26" s="18" t="s">
        <v>53</v>
      </c>
      <c r="C26" s="17" t="s">
        <v>42</v>
      </c>
      <c r="D26" s="18" t="s">
        <v>30</v>
      </c>
      <c r="E26" s="18"/>
      <c r="F26" s="25">
        <v>4</v>
      </c>
      <c r="G26" s="98"/>
      <c r="H26" s="92"/>
      <c r="I26" s="98"/>
      <c r="J26" s="92"/>
      <c r="K26" s="98"/>
      <c r="L26" s="92"/>
      <c r="M26" s="92"/>
    </row>
    <row r="27" spans="1:13" s="20" customFormat="1" ht="13.5">
      <c r="A27" s="65"/>
      <c r="B27" s="18" t="s">
        <v>29</v>
      </c>
      <c r="C27" s="17" t="s">
        <v>73</v>
      </c>
      <c r="D27" s="18" t="s">
        <v>34</v>
      </c>
      <c r="E27" s="18"/>
      <c r="F27" s="25">
        <v>2</v>
      </c>
      <c r="G27" s="101"/>
      <c r="H27" s="92"/>
      <c r="I27" s="98"/>
      <c r="J27" s="92"/>
      <c r="K27" s="98"/>
      <c r="L27" s="92"/>
      <c r="M27" s="92"/>
    </row>
    <row r="28" spans="1:13" s="20" customFormat="1" ht="27">
      <c r="A28" s="62">
        <v>7</v>
      </c>
      <c r="B28" s="18" t="s">
        <v>43</v>
      </c>
      <c r="C28" s="17" t="s">
        <v>100</v>
      </c>
      <c r="D28" s="18" t="s">
        <v>40</v>
      </c>
      <c r="E28" s="18"/>
      <c r="F28" s="19">
        <v>2.7</v>
      </c>
      <c r="G28" s="97"/>
      <c r="H28" s="92"/>
      <c r="I28" s="97"/>
      <c r="J28" s="92"/>
      <c r="K28" s="97"/>
      <c r="L28" s="92"/>
      <c r="M28" s="92"/>
    </row>
    <row r="29" spans="1:13" s="20" customFormat="1" ht="13.5">
      <c r="A29" s="62"/>
      <c r="B29" s="18" t="s">
        <v>20</v>
      </c>
      <c r="C29" s="17" t="s">
        <v>21</v>
      </c>
      <c r="D29" s="18" t="s">
        <v>23</v>
      </c>
      <c r="E29" s="18">
        <v>68</v>
      </c>
      <c r="F29" s="19">
        <f>E29*F28</f>
        <v>183.60000000000002</v>
      </c>
      <c r="G29" s="98"/>
      <c r="H29" s="92"/>
      <c r="I29" s="98"/>
      <c r="J29" s="92"/>
      <c r="K29" s="98"/>
      <c r="L29" s="92"/>
      <c r="M29" s="92"/>
    </row>
    <row r="30" spans="1:13" s="20" customFormat="1" ht="13.5">
      <c r="A30" s="62"/>
      <c r="B30" s="18" t="s">
        <v>44</v>
      </c>
      <c r="C30" s="17" t="s">
        <v>45</v>
      </c>
      <c r="D30" s="18" t="s">
        <v>30</v>
      </c>
      <c r="E30" s="25">
        <v>25.1</v>
      </c>
      <c r="F30" s="19">
        <f>F28*E30</f>
        <v>67.77000000000001</v>
      </c>
      <c r="G30" s="98"/>
      <c r="H30" s="92"/>
      <c r="I30" s="98"/>
      <c r="J30" s="92"/>
      <c r="K30" s="98"/>
      <c r="L30" s="92"/>
      <c r="M30" s="92"/>
    </row>
    <row r="31" spans="1:13" s="13" customFormat="1" ht="27">
      <c r="A31" s="59">
        <v>8</v>
      </c>
      <c r="B31" s="11" t="s">
        <v>74</v>
      </c>
      <c r="C31" s="10" t="s">
        <v>75</v>
      </c>
      <c r="D31" s="11" t="s">
        <v>68</v>
      </c>
      <c r="E31" s="11"/>
      <c r="F31" s="14">
        <v>1.8</v>
      </c>
      <c r="G31" s="91"/>
      <c r="H31" s="93"/>
      <c r="I31" s="95"/>
      <c r="J31" s="93"/>
      <c r="K31" s="91"/>
      <c r="L31" s="93"/>
      <c r="M31" s="93"/>
    </row>
    <row r="32" spans="1:13" s="13" customFormat="1" ht="13.5">
      <c r="A32" s="59"/>
      <c r="B32" s="11" t="s">
        <v>20</v>
      </c>
      <c r="C32" s="10" t="s">
        <v>21</v>
      </c>
      <c r="D32" s="11" t="s">
        <v>23</v>
      </c>
      <c r="E32" s="11">
        <v>3.88</v>
      </c>
      <c r="F32" s="14">
        <f>E32*F31</f>
        <v>6.984</v>
      </c>
      <c r="G32" s="94"/>
      <c r="H32" s="93"/>
      <c r="I32" s="95"/>
      <c r="J32" s="93"/>
      <c r="K32" s="94"/>
      <c r="L32" s="93"/>
      <c r="M32" s="93"/>
    </row>
    <row r="33" spans="1:13" s="13" customFormat="1" ht="27">
      <c r="A33" s="60">
        <v>9</v>
      </c>
      <c r="B33" s="11" t="s">
        <v>76</v>
      </c>
      <c r="C33" s="10" t="s">
        <v>101</v>
      </c>
      <c r="D33" s="11" t="s">
        <v>68</v>
      </c>
      <c r="E33" s="11"/>
      <c r="F33" s="14">
        <v>1.8</v>
      </c>
      <c r="G33" s="91"/>
      <c r="H33" s="93"/>
      <c r="I33" s="95"/>
      <c r="J33" s="93"/>
      <c r="K33" s="91"/>
      <c r="L33" s="93"/>
      <c r="M33" s="92"/>
    </row>
    <row r="34" spans="1:13" s="13" customFormat="1" ht="13.5">
      <c r="A34" s="61"/>
      <c r="B34" s="11" t="s">
        <v>20</v>
      </c>
      <c r="C34" s="10" t="s">
        <v>21</v>
      </c>
      <c r="D34" s="11" t="s">
        <v>23</v>
      </c>
      <c r="E34" s="11">
        <v>5.07</v>
      </c>
      <c r="F34" s="14">
        <f>E34*F33</f>
        <v>9.126000000000001</v>
      </c>
      <c r="G34" s="94"/>
      <c r="H34" s="93"/>
      <c r="I34" s="95"/>
      <c r="J34" s="93"/>
      <c r="K34" s="94"/>
      <c r="L34" s="93"/>
      <c r="M34" s="92"/>
    </row>
    <row r="35" spans="1:13" s="13" customFormat="1" ht="13.5">
      <c r="A35" s="61"/>
      <c r="B35" s="11" t="s">
        <v>20</v>
      </c>
      <c r="C35" s="10" t="s">
        <v>58</v>
      </c>
      <c r="D35" s="11" t="s">
        <v>62</v>
      </c>
      <c r="E35" s="11">
        <v>0.34</v>
      </c>
      <c r="F35" s="14">
        <f>E35*F33</f>
        <v>0.6120000000000001</v>
      </c>
      <c r="G35" s="94"/>
      <c r="H35" s="93"/>
      <c r="I35" s="95"/>
      <c r="J35" s="93"/>
      <c r="K35" s="94"/>
      <c r="L35" s="93"/>
      <c r="M35" s="92"/>
    </row>
    <row r="36" spans="1:13" s="13" customFormat="1" ht="13.5">
      <c r="A36" s="61"/>
      <c r="B36" s="11" t="s">
        <v>20</v>
      </c>
      <c r="C36" s="10" t="s">
        <v>25</v>
      </c>
      <c r="D36" s="11" t="s">
        <v>62</v>
      </c>
      <c r="E36" s="11">
        <v>0.25</v>
      </c>
      <c r="F36" s="14">
        <f>E36*F33</f>
        <v>0.45</v>
      </c>
      <c r="G36" s="94"/>
      <c r="H36" s="93"/>
      <c r="I36" s="95"/>
      <c r="J36" s="93"/>
      <c r="K36" s="94"/>
      <c r="L36" s="93"/>
      <c r="M36" s="92"/>
    </row>
    <row r="37" spans="1:13" s="13" customFormat="1" ht="15.75">
      <c r="A37" s="61"/>
      <c r="B37" s="11" t="s">
        <v>69</v>
      </c>
      <c r="C37" s="10" t="s">
        <v>70</v>
      </c>
      <c r="D37" s="11" t="s">
        <v>68</v>
      </c>
      <c r="E37" s="11">
        <v>1.02</v>
      </c>
      <c r="F37" s="14">
        <f>E37*F33</f>
        <v>1.836</v>
      </c>
      <c r="G37" s="94"/>
      <c r="H37" s="96"/>
      <c r="I37" s="95"/>
      <c r="J37" s="93"/>
      <c r="K37" s="94"/>
      <c r="L37" s="93"/>
      <c r="M37" s="92"/>
    </row>
    <row r="38" spans="1:13" s="13" customFormat="1" ht="13.5">
      <c r="A38" s="61"/>
      <c r="B38" s="11" t="s">
        <v>102</v>
      </c>
      <c r="C38" s="10" t="s">
        <v>103</v>
      </c>
      <c r="D38" s="11" t="s">
        <v>33</v>
      </c>
      <c r="E38" s="11"/>
      <c r="F38" s="14">
        <v>4.1</v>
      </c>
      <c r="G38" s="94"/>
      <c r="H38" s="96"/>
      <c r="I38" s="95"/>
      <c r="J38" s="93"/>
      <c r="K38" s="94"/>
      <c r="L38" s="93"/>
      <c r="M38" s="92"/>
    </row>
    <row r="39" spans="1:13" s="13" customFormat="1" ht="13.5">
      <c r="A39" s="67"/>
      <c r="B39" s="11" t="s">
        <v>104</v>
      </c>
      <c r="C39" s="10" t="s">
        <v>105</v>
      </c>
      <c r="D39" s="11" t="s">
        <v>33</v>
      </c>
      <c r="E39" s="11"/>
      <c r="F39" s="14">
        <v>90</v>
      </c>
      <c r="G39" s="94"/>
      <c r="H39" s="96"/>
      <c r="I39" s="95"/>
      <c r="J39" s="93"/>
      <c r="K39" s="94"/>
      <c r="L39" s="93"/>
      <c r="M39" s="92"/>
    </row>
    <row r="40" spans="1:13" s="26" customFormat="1" ht="27">
      <c r="A40" s="68">
        <v>10</v>
      </c>
      <c r="B40" s="18" t="s">
        <v>29</v>
      </c>
      <c r="C40" s="17" t="s">
        <v>77</v>
      </c>
      <c r="D40" s="18" t="s">
        <v>41</v>
      </c>
      <c r="E40" s="18"/>
      <c r="F40" s="25">
        <v>1.5</v>
      </c>
      <c r="G40" s="98"/>
      <c r="H40" s="92"/>
      <c r="I40" s="98"/>
      <c r="J40" s="93"/>
      <c r="K40" s="98"/>
      <c r="L40" s="92"/>
      <c r="M40" s="93"/>
    </row>
    <row r="41" spans="1:13" s="28" customFormat="1" ht="13.5">
      <c r="A41" s="69"/>
      <c r="B41" s="18" t="s">
        <v>78</v>
      </c>
      <c r="C41" s="17" t="s">
        <v>79</v>
      </c>
      <c r="D41" s="18" t="s">
        <v>48</v>
      </c>
      <c r="E41" s="18"/>
      <c r="F41" s="27">
        <v>5</v>
      </c>
      <c r="G41" s="98"/>
      <c r="H41" s="92"/>
      <c r="I41" s="98"/>
      <c r="J41" s="92"/>
      <c r="K41" s="98"/>
      <c r="L41" s="92"/>
      <c r="M41" s="92"/>
    </row>
    <row r="42" spans="1:13" s="26" customFormat="1" ht="27">
      <c r="A42" s="69"/>
      <c r="B42" s="18" t="s">
        <v>80</v>
      </c>
      <c r="C42" s="17" t="s">
        <v>81</v>
      </c>
      <c r="D42" s="18" t="s">
        <v>41</v>
      </c>
      <c r="E42" s="18"/>
      <c r="F42" s="19">
        <v>1.55</v>
      </c>
      <c r="G42" s="98"/>
      <c r="H42" s="92"/>
      <c r="I42" s="98"/>
      <c r="J42" s="92"/>
      <c r="K42" s="98"/>
      <c r="L42" s="92"/>
      <c r="M42" s="93"/>
    </row>
    <row r="43" spans="1:13" s="26" customFormat="1" ht="13.5">
      <c r="A43" s="69"/>
      <c r="B43" s="11" t="s">
        <v>47</v>
      </c>
      <c r="C43" s="10" t="s">
        <v>46</v>
      </c>
      <c r="D43" s="18" t="s">
        <v>33</v>
      </c>
      <c r="E43" s="18"/>
      <c r="F43" s="70">
        <v>5</v>
      </c>
      <c r="G43" s="98"/>
      <c r="H43" s="92"/>
      <c r="I43" s="98"/>
      <c r="J43" s="92"/>
      <c r="K43" s="98"/>
      <c r="L43" s="92"/>
      <c r="M43" s="93"/>
    </row>
    <row r="44" spans="1:13" s="20" customFormat="1" ht="13.5">
      <c r="A44" s="69"/>
      <c r="B44" s="18" t="s">
        <v>53</v>
      </c>
      <c r="C44" s="17" t="s">
        <v>42</v>
      </c>
      <c r="D44" s="18" t="s">
        <v>30</v>
      </c>
      <c r="E44" s="18"/>
      <c r="F44" s="25">
        <v>0.5</v>
      </c>
      <c r="G44" s="98"/>
      <c r="H44" s="92"/>
      <c r="I44" s="98"/>
      <c r="J44" s="93"/>
      <c r="K44" s="98"/>
      <c r="L44" s="92"/>
      <c r="M44" s="93"/>
    </row>
    <row r="45" spans="1:13" s="28" customFormat="1" ht="13.5">
      <c r="A45" s="69"/>
      <c r="B45" s="18" t="s">
        <v>29</v>
      </c>
      <c r="C45" s="17" t="s">
        <v>50</v>
      </c>
      <c r="D45" s="18" t="s">
        <v>34</v>
      </c>
      <c r="E45" s="19"/>
      <c r="F45" s="25">
        <v>1</v>
      </c>
      <c r="G45" s="101"/>
      <c r="H45" s="99"/>
      <c r="I45" s="98"/>
      <c r="J45" s="92"/>
      <c r="K45" s="98"/>
      <c r="L45" s="92"/>
      <c r="M45" s="92"/>
    </row>
    <row r="46" spans="1:13" s="28" customFormat="1" ht="13.5">
      <c r="A46" s="69"/>
      <c r="B46" s="18" t="s">
        <v>51</v>
      </c>
      <c r="C46" s="17" t="s">
        <v>52</v>
      </c>
      <c r="D46" s="18" t="s">
        <v>34</v>
      </c>
      <c r="E46" s="18"/>
      <c r="F46" s="25">
        <v>2</v>
      </c>
      <c r="G46" s="98"/>
      <c r="H46" s="92"/>
      <c r="I46" s="98"/>
      <c r="J46" s="92"/>
      <c r="K46" s="98"/>
      <c r="L46" s="92"/>
      <c r="M46" s="92"/>
    </row>
    <row r="47" spans="1:13" s="28" customFormat="1" ht="13.5">
      <c r="A47" s="71"/>
      <c r="B47" s="18" t="s">
        <v>20</v>
      </c>
      <c r="C47" s="17" t="s">
        <v>56</v>
      </c>
      <c r="D47" s="18" t="s">
        <v>34</v>
      </c>
      <c r="E47" s="18"/>
      <c r="F47" s="27">
        <v>1</v>
      </c>
      <c r="G47" s="98"/>
      <c r="H47" s="92"/>
      <c r="I47" s="98"/>
      <c r="J47" s="92"/>
      <c r="K47" s="98"/>
      <c r="L47" s="92"/>
      <c r="M47" s="92"/>
    </row>
    <row r="48" spans="1:13" s="26" customFormat="1" ht="27">
      <c r="A48" s="68">
        <v>11</v>
      </c>
      <c r="B48" s="18" t="s">
        <v>29</v>
      </c>
      <c r="C48" s="17" t="s">
        <v>82</v>
      </c>
      <c r="D48" s="18" t="s">
        <v>41</v>
      </c>
      <c r="E48" s="18"/>
      <c r="F48" s="25">
        <v>150</v>
      </c>
      <c r="G48" s="98"/>
      <c r="H48" s="92"/>
      <c r="I48" s="98"/>
      <c r="J48" s="93"/>
      <c r="K48" s="98"/>
      <c r="L48" s="92"/>
      <c r="M48" s="93"/>
    </row>
    <row r="49" spans="1:13" s="26" customFormat="1" ht="27">
      <c r="A49" s="69"/>
      <c r="B49" s="18" t="s">
        <v>80</v>
      </c>
      <c r="C49" s="17" t="s">
        <v>81</v>
      </c>
      <c r="D49" s="18" t="s">
        <v>41</v>
      </c>
      <c r="E49" s="18"/>
      <c r="F49" s="25">
        <v>150</v>
      </c>
      <c r="G49" s="98"/>
      <c r="H49" s="92"/>
      <c r="I49" s="98"/>
      <c r="J49" s="92"/>
      <c r="K49" s="98"/>
      <c r="L49" s="92"/>
      <c r="M49" s="93"/>
    </row>
    <row r="50" spans="1:13" s="26" customFormat="1" ht="13.5">
      <c r="A50" s="69"/>
      <c r="B50" s="11" t="s">
        <v>47</v>
      </c>
      <c r="C50" s="10" t="s">
        <v>46</v>
      </c>
      <c r="D50" s="18" t="s">
        <v>33</v>
      </c>
      <c r="E50" s="18"/>
      <c r="F50" s="70">
        <v>200</v>
      </c>
      <c r="G50" s="98"/>
      <c r="H50" s="92"/>
      <c r="I50" s="98"/>
      <c r="J50" s="92"/>
      <c r="K50" s="98"/>
      <c r="L50" s="92"/>
      <c r="M50" s="93"/>
    </row>
    <row r="51" spans="1:13" s="26" customFormat="1" ht="13.5">
      <c r="A51" s="71"/>
      <c r="B51" s="11" t="s">
        <v>115</v>
      </c>
      <c r="C51" s="10" t="s">
        <v>114</v>
      </c>
      <c r="D51" s="18" t="s">
        <v>30</v>
      </c>
      <c r="E51" s="18"/>
      <c r="F51" s="70">
        <v>3</v>
      </c>
      <c r="G51" s="98"/>
      <c r="H51" s="92"/>
      <c r="I51" s="98"/>
      <c r="J51" s="92"/>
      <c r="K51" s="98"/>
      <c r="L51" s="92"/>
      <c r="M51" s="93"/>
    </row>
    <row r="52" spans="1:13" s="20" customFormat="1" ht="27">
      <c r="A52" s="62">
        <v>12</v>
      </c>
      <c r="B52" s="18" t="s">
        <v>43</v>
      </c>
      <c r="C52" s="17" t="s">
        <v>83</v>
      </c>
      <c r="D52" s="18" t="s">
        <v>40</v>
      </c>
      <c r="E52" s="18"/>
      <c r="F52" s="19">
        <v>0.2</v>
      </c>
      <c r="G52" s="97"/>
      <c r="H52" s="92"/>
      <c r="I52" s="97"/>
      <c r="J52" s="92"/>
      <c r="K52" s="97"/>
      <c r="L52" s="92"/>
      <c r="M52" s="92"/>
    </row>
    <row r="53" spans="1:13" s="20" customFormat="1" ht="13.5">
      <c r="A53" s="62"/>
      <c r="B53" s="18" t="s">
        <v>20</v>
      </c>
      <c r="C53" s="17" t="s">
        <v>21</v>
      </c>
      <c r="D53" s="18" t="s">
        <v>23</v>
      </c>
      <c r="E53" s="18">
        <v>68</v>
      </c>
      <c r="F53" s="19">
        <f>E53*F52</f>
        <v>13.600000000000001</v>
      </c>
      <c r="G53" s="98"/>
      <c r="H53" s="92"/>
      <c r="I53" s="98"/>
      <c r="J53" s="92"/>
      <c r="K53" s="98"/>
      <c r="L53" s="92"/>
      <c r="M53" s="92"/>
    </row>
    <row r="54" spans="1:13" s="20" customFormat="1" ht="13.5">
      <c r="A54" s="62"/>
      <c r="B54" s="18" t="s">
        <v>44</v>
      </c>
      <c r="C54" s="17" t="s">
        <v>45</v>
      </c>
      <c r="D54" s="18" t="s">
        <v>30</v>
      </c>
      <c r="E54" s="25">
        <v>25.1</v>
      </c>
      <c r="F54" s="19">
        <f>F52*E54</f>
        <v>5.0200000000000005</v>
      </c>
      <c r="G54" s="98"/>
      <c r="H54" s="92"/>
      <c r="I54" s="98"/>
      <c r="J54" s="92"/>
      <c r="K54" s="98"/>
      <c r="L54" s="92"/>
      <c r="M54" s="92"/>
    </row>
    <row r="55" spans="1:13" s="13" customFormat="1" ht="27">
      <c r="A55" s="59">
        <v>13</v>
      </c>
      <c r="B55" s="11" t="s">
        <v>74</v>
      </c>
      <c r="C55" s="10" t="s">
        <v>106</v>
      </c>
      <c r="D55" s="11" t="s">
        <v>68</v>
      </c>
      <c r="E55" s="11"/>
      <c r="F55" s="14">
        <v>0.55</v>
      </c>
      <c r="G55" s="91"/>
      <c r="H55" s="93"/>
      <c r="I55" s="95"/>
      <c r="J55" s="93"/>
      <c r="K55" s="91"/>
      <c r="L55" s="93"/>
      <c r="M55" s="93"/>
    </row>
    <row r="56" spans="1:13" s="13" customFormat="1" ht="13.5">
      <c r="A56" s="59"/>
      <c r="B56" s="11" t="s">
        <v>20</v>
      </c>
      <c r="C56" s="10" t="s">
        <v>21</v>
      </c>
      <c r="D56" s="11" t="s">
        <v>23</v>
      </c>
      <c r="E56" s="11">
        <v>3.88</v>
      </c>
      <c r="F56" s="14">
        <f>E56*F55</f>
        <v>2.134</v>
      </c>
      <c r="G56" s="94"/>
      <c r="H56" s="93"/>
      <c r="I56" s="95"/>
      <c r="J56" s="93"/>
      <c r="K56" s="94"/>
      <c r="L56" s="93"/>
      <c r="M56" s="93"/>
    </row>
    <row r="57" spans="1:13" s="13" customFormat="1" ht="27">
      <c r="A57" s="60">
        <v>14</v>
      </c>
      <c r="B57" s="11" t="s">
        <v>76</v>
      </c>
      <c r="C57" s="10" t="s">
        <v>107</v>
      </c>
      <c r="D57" s="11" t="s">
        <v>68</v>
      </c>
      <c r="E57" s="11"/>
      <c r="F57" s="14">
        <v>0.55</v>
      </c>
      <c r="G57" s="91"/>
      <c r="H57" s="93"/>
      <c r="I57" s="95"/>
      <c r="J57" s="93"/>
      <c r="K57" s="91"/>
      <c r="L57" s="93"/>
      <c r="M57" s="92"/>
    </row>
    <row r="58" spans="1:13" s="13" customFormat="1" ht="13.5">
      <c r="A58" s="61"/>
      <c r="B58" s="11" t="s">
        <v>20</v>
      </c>
      <c r="C58" s="10" t="s">
        <v>21</v>
      </c>
      <c r="D58" s="11" t="s">
        <v>23</v>
      </c>
      <c r="E58" s="11">
        <v>5.07</v>
      </c>
      <c r="F58" s="14">
        <f>E58*F57</f>
        <v>2.7885000000000004</v>
      </c>
      <c r="G58" s="94"/>
      <c r="H58" s="93"/>
      <c r="I58" s="95"/>
      <c r="J58" s="93"/>
      <c r="K58" s="94"/>
      <c r="L58" s="93"/>
      <c r="M58" s="92"/>
    </row>
    <row r="59" spans="1:13" s="13" customFormat="1" ht="13.5">
      <c r="A59" s="61"/>
      <c r="B59" s="11" t="s">
        <v>20</v>
      </c>
      <c r="C59" s="10" t="s">
        <v>58</v>
      </c>
      <c r="D59" s="11" t="s">
        <v>62</v>
      </c>
      <c r="E59" s="11">
        <v>0.34</v>
      </c>
      <c r="F59" s="14">
        <f>E59*F57</f>
        <v>0.18700000000000003</v>
      </c>
      <c r="G59" s="94"/>
      <c r="H59" s="93"/>
      <c r="I59" s="95"/>
      <c r="J59" s="93"/>
      <c r="K59" s="94"/>
      <c r="L59" s="93"/>
      <c r="M59" s="92"/>
    </row>
    <row r="60" spans="1:13" s="13" customFormat="1" ht="13.5">
      <c r="A60" s="61"/>
      <c r="B60" s="11" t="s">
        <v>20</v>
      </c>
      <c r="C60" s="10" t="s">
        <v>25</v>
      </c>
      <c r="D60" s="11" t="s">
        <v>62</v>
      </c>
      <c r="E60" s="11">
        <v>0.25</v>
      </c>
      <c r="F60" s="14">
        <f>E60*F57</f>
        <v>0.1375</v>
      </c>
      <c r="G60" s="94"/>
      <c r="H60" s="93"/>
      <c r="I60" s="95"/>
      <c r="J60" s="93"/>
      <c r="K60" s="94"/>
      <c r="L60" s="93"/>
      <c r="M60" s="92"/>
    </row>
    <row r="61" spans="1:13" s="13" customFormat="1" ht="15.75">
      <c r="A61" s="61"/>
      <c r="B61" s="11" t="s">
        <v>69</v>
      </c>
      <c r="C61" s="10" t="s">
        <v>70</v>
      </c>
      <c r="D61" s="11" t="s">
        <v>68</v>
      </c>
      <c r="E61" s="11">
        <v>1.02</v>
      </c>
      <c r="F61" s="14">
        <f>E61*F57</f>
        <v>0.561</v>
      </c>
      <c r="G61" s="94"/>
      <c r="H61" s="96"/>
      <c r="I61" s="95"/>
      <c r="J61" s="93"/>
      <c r="K61" s="94"/>
      <c r="L61" s="93"/>
      <c r="M61" s="92"/>
    </row>
    <row r="62" spans="1:13" s="13" customFormat="1" ht="13.5">
      <c r="A62" s="61"/>
      <c r="B62" s="11" t="s">
        <v>109</v>
      </c>
      <c r="C62" s="10" t="s">
        <v>108</v>
      </c>
      <c r="D62" s="11" t="s">
        <v>33</v>
      </c>
      <c r="E62" s="11"/>
      <c r="F62" s="14">
        <v>41</v>
      </c>
      <c r="G62" s="94"/>
      <c r="H62" s="96"/>
      <c r="I62" s="95"/>
      <c r="J62" s="93"/>
      <c r="K62" s="94"/>
      <c r="L62" s="93"/>
      <c r="M62" s="92"/>
    </row>
    <row r="63" spans="1:13" s="20" customFormat="1" ht="13.5">
      <c r="A63" s="61"/>
      <c r="B63" s="18" t="s">
        <v>53</v>
      </c>
      <c r="C63" s="17" t="s">
        <v>42</v>
      </c>
      <c r="D63" s="18" t="s">
        <v>30</v>
      </c>
      <c r="E63" s="18"/>
      <c r="F63" s="25">
        <v>3</v>
      </c>
      <c r="G63" s="98"/>
      <c r="H63" s="92"/>
      <c r="I63" s="98"/>
      <c r="J63" s="93"/>
      <c r="K63" s="98"/>
      <c r="L63" s="92"/>
      <c r="M63" s="93"/>
    </row>
    <row r="64" spans="1:13" s="28" customFormat="1" ht="13.5">
      <c r="A64" s="61"/>
      <c r="B64" s="18" t="s">
        <v>29</v>
      </c>
      <c r="C64" s="17" t="s">
        <v>50</v>
      </c>
      <c r="D64" s="18" t="s">
        <v>34</v>
      </c>
      <c r="E64" s="19"/>
      <c r="F64" s="25">
        <v>4</v>
      </c>
      <c r="G64" s="101"/>
      <c r="H64" s="99"/>
      <c r="I64" s="98"/>
      <c r="J64" s="92"/>
      <c r="K64" s="98"/>
      <c r="L64" s="92"/>
      <c r="M64" s="92"/>
    </row>
    <row r="65" spans="1:13" s="13" customFormat="1" ht="27">
      <c r="A65" s="60">
        <v>15</v>
      </c>
      <c r="B65" s="11" t="s">
        <v>29</v>
      </c>
      <c r="C65" s="10" t="s">
        <v>110</v>
      </c>
      <c r="D65" s="11" t="s">
        <v>33</v>
      </c>
      <c r="E65" s="11"/>
      <c r="F65" s="12">
        <v>200</v>
      </c>
      <c r="G65" s="91"/>
      <c r="H65" s="93"/>
      <c r="I65" s="91"/>
      <c r="J65" s="93"/>
      <c r="K65" s="91"/>
      <c r="L65" s="92"/>
      <c r="M65" s="92"/>
    </row>
    <row r="66" spans="1:13" s="20" customFormat="1" ht="13.5">
      <c r="A66" s="61"/>
      <c r="B66" s="18" t="s">
        <v>57</v>
      </c>
      <c r="C66" s="17" t="s">
        <v>123</v>
      </c>
      <c r="D66" s="18" t="s">
        <v>33</v>
      </c>
      <c r="E66" s="18"/>
      <c r="F66" s="25">
        <v>200</v>
      </c>
      <c r="G66" s="101"/>
      <c r="H66" s="92"/>
      <c r="I66" s="98"/>
      <c r="J66" s="93"/>
      <c r="K66" s="98"/>
      <c r="L66" s="93"/>
      <c r="M66" s="93"/>
    </row>
    <row r="67" spans="1:13" s="20" customFormat="1" ht="13.5">
      <c r="A67" s="67"/>
      <c r="B67" s="18" t="s">
        <v>54</v>
      </c>
      <c r="C67" s="17" t="s">
        <v>55</v>
      </c>
      <c r="D67" s="18" t="s">
        <v>30</v>
      </c>
      <c r="E67" s="19"/>
      <c r="F67" s="25">
        <v>6</v>
      </c>
      <c r="G67" s="98"/>
      <c r="H67" s="92"/>
      <c r="I67" s="98"/>
      <c r="J67" s="93"/>
      <c r="K67" s="98"/>
      <c r="L67" s="93"/>
      <c r="M67" s="93"/>
    </row>
    <row r="68" spans="1:14" s="20" customFormat="1" ht="27">
      <c r="A68" s="62">
        <v>16</v>
      </c>
      <c r="B68" s="18" t="s">
        <v>43</v>
      </c>
      <c r="C68" s="17" t="s">
        <v>111</v>
      </c>
      <c r="D68" s="18" t="s">
        <v>40</v>
      </c>
      <c r="E68" s="18"/>
      <c r="F68" s="19">
        <v>0.4</v>
      </c>
      <c r="G68" s="97"/>
      <c r="H68" s="92"/>
      <c r="I68" s="97"/>
      <c r="J68" s="92"/>
      <c r="K68" s="97"/>
      <c r="L68" s="92"/>
      <c r="M68" s="92"/>
      <c r="N68" s="72"/>
    </row>
    <row r="69" spans="1:13" s="20" customFormat="1" ht="13.5">
      <c r="A69" s="62"/>
      <c r="B69" s="18" t="s">
        <v>20</v>
      </c>
      <c r="C69" s="17" t="s">
        <v>21</v>
      </c>
      <c r="D69" s="18" t="s">
        <v>23</v>
      </c>
      <c r="E69" s="18">
        <v>68</v>
      </c>
      <c r="F69" s="19">
        <f>E69*F68</f>
        <v>27.200000000000003</v>
      </c>
      <c r="G69" s="98"/>
      <c r="H69" s="92"/>
      <c r="I69" s="98"/>
      <c r="J69" s="92"/>
      <c r="K69" s="98"/>
      <c r="L69" s="92"/>
      <c r="M69" s="92"/>
    </row>
    <row r="70" spans="1:13" s="20" customFormat="1" ht="13.5">
      <c r="A70" s="62"/>
      <c r="B70" s="18" t="s">
        <v>44</v>
      </c>
      <c r="C70" s="17" t="s">
        <v>45</v>
      </c>
      <c r="D70" s="18" t="s">
        <v>30</v>
      </c>
      <c r="E70" s="25">
        <v>23</v>
      </c>
      <c r="F70" s="19">
        <f>F68*E70</f>
        <v>9.200000000000001</v>
      </c>
      <c r="G70" s="98"/>
      <c r="H70" s="92"/>
      <c r="I70" s="98"/>
      <c r="J70" s="92"/>
      <c r="K70" s="98"/>
      <c r="L70" s="102"/>
      <c r="M70" s="92"/>
    </row>
    <row r="71" spans="1:13" s="28" customFormat="1" ht="13.5">
      <c r="A71" s="68">
        <v>17</v>
      </c>
      <c r="B71" s="18" t="s">
        <v>29</v>
      </c>
      <c r="C71" s="17" t="s">
        <v>116</v>
      </c>
      <c r="D71" s="18" t="s">
        <v>34</v>
      </c>
      <c r="E71" s="18"/>
      <c r="F71" s="27">
        <v>2</v>
      </c>
      <c r="G71" s="98"/>
      <c r="H71" s="92"/>
      <c r="I71" s="98"/>
      <c r="J71" s="92"/>
      <c r="K71" s="98"/>
      <c r="L71" s="102"/>
      <c r="M71" s="92"/>
    </row>
    <row r="72" spans="1:13" s="28" customFormat="1" ht="13.5">
      <c r="A72" s="69"/>
      <c r="B72" s="11" t="s">
        <v>117</v>
      </c>
      <c r="C72" s="10" t="s">
        <v>118</v>
      </c>
      <c r="D72" s="18"/>
      <c r="E72" s="18"/>
      <c r="F72" s="27">
        <v>10</v>
      </c>
      <c r="G72" s="98"/>
      <c r="H72" s="92"/>
      <c r="I72" s="98"/>
      <c r="J72" s="92"/>
      <c r="K72" s="98"/>
      <c r="L72" s="102"/>
      <c r="M72" s="92"/>
    </row>
    <row r="73" spans="1:13" s="20" customFormat="1" ht="13.5">
      <c r="A73" s="69"/>
      <c r="B73" s="18" t="s">
        <v>53</v>
      </c>
      <c r="C73" s="17" t="s">
        <v>42</v>
      </c>
      <c r="D73" s="18" t="s">
        <v>30</v>
      </c>
      <c r="E73" s="18"/>
      <c r="F73" s="25">
        <v>1</v>
      </c>
      <c r="G73" s="98"/>
      <c r="H73" s="92"/>
      <c r="I73" s="98"/>
      <c r="J73" s="93"/>
      <c r="K73" s="98"/>
      <c r="L73" s="92"/>
      <c r="M73" s="92"/>
    </row>
    <row r="74" spans="1:13" s="28" customFormat="1" ht="13.5">
      <c r="A74" s="71"/>
      <c r="B74" s="18" t="s">
        <v>29</v>
      </c>
      <c r="C74" s="17" t="s">
        <v>50</v>
      </c>
      <c r="D74" s="18" t="s">
        <v>34</v>
      </c>
      <c r="E74" s="19"/>
      <c r="F74" s="25">
        <v>2</v>
      </c>
      <c r="G74" s="101"/>
      <c r="H74" s="99"/>
      <c r="I74" s="98"/>
      <c r="J74" s="92"/>
      <c r="K74" s="98"/>
      <c r="L74" s="92"/>
      <c r="M74" s="92"/>
    </row>
    <row r="75" spans="1:13" s="32" customFormat="1" ht="13.5">
      <c r="A75" s="29">
        <v>18</v>
      </c>
      <c r="B75" s="31" t="s">
        <v>113</v>
      </c>
      <c r="C75" s="30" t="s">
        <v>112</v>
      </c>
      <c r="D75" s="31" t="s">
        <v>31</v>
      </c>
      <c r="E75" s="73"/>
      <c r="F75" s="27">
        <v>8</v>
      </c>
      <c r="G75" s="103"/>
      <c r="H75" s="104"/>
      <c r="I75" s="103"/>
      <c r="J75" s="92"/>
      <c r="K75" s="103"/>
      <c r="L75" s="102"/>
      <c r="M75" s="92"/>
    </row>
    <row r="76" spans="1:13" s="13" customFormat="1" ht="54">
      <c r="A76" s="60">
        <v>19</v>
      </c>
      <c r="B76" s="11" t="s">
        <v>76</v>
      </c>
      <c r="C76" s="10" t="s">
        <v>120</v>
      </c>
      <c r="D76" s="11" t="s">
        <v>68</v>
      </c>
      <c r="E76" s="11"/>
      <c r="F76" s="14">
        <v>7.5</v>
      </c>
      <c r="G76" s="91"/>
      <c r="H76" s="93"/>
      <c r="I76" s="95"/>
      <c r="J76" s="93"/>
      <c r="K76" s="91"/>
      <c r="L76" s="93"/>
      <c r="M76" s="92"/>
    </row>
    <row r="77" spans="1:13" s="20" customFormat="1" ht="27">
      <c r="A77" s="61"/>
      <c r="B77" s="18" t="s">
        <v>95</v>
      </c>
      <c r="C77" s="17" t="s">
        <v>119</v>
      </c>
      <c r="D77" s="11" t="s">
        <v>68</v>
      </c>
      <c r="E77" s="19">
        <v>1.1</v>
      </c>
      <c r="F77" s="19">
        <f>E77*F76</f>
        <v>8.25</v>
      </c>
      <c r="G77" s="98"/>
      <c r="H77" s="92"/>
      <c r="I77" s="98"/>
      <c r="J77" s="92"/>
      <c r="K77" s="98"/>
      <c r="L77" s="92"/>
      <c r="M77" s="92"/>
    </row>
    <row r="78" spans="1:13" s="32" customFormat="1" ht="13.5">
      <c r="A78" s="29">
        <v>20</v>
      </c>
      <c r="B78" s="31" t="s">
        <v>121</v>
      </c>
      <c r="C78" s="30" t="s">
        <v>122</v>
      </c>
      <c r="D78" s="31" t="s">
        <v>31</v>
      </c>
      <c r="E78" s="73"/>
      <c r="F78" s="27">
        <v>13</v>
      </c>
      <c r="G78" s="103"/>
      <c r="H78" s="104"/>
      <c r="I78" s="103"/>
      <c r="J78" s="92"/>
      <c r="K78" s="103"/>
      <c r="L78" s="102"/>
      <c r="M78" s="92"/>
    </row>
    <row r="79" spans="1:14" s="76" customFormat="1" ht="13.5">
      <c r="A79" s="74"/>
      <c r="B79" s="74"/>
      <c r="C79" s="74" t="s">
        <v>18</v>
      </c>
      <c r="D79" s="108"/>
      <c r="E79" s="108"/>
      <c r="F79" s="108"/>
      <c r="G79" s="105"/>
      <c r="H79" s="105"/>
      <c r="I79" s="105"/>
      <c r="J79" s="105"/>
      <c r="K79" s="105"/>
      <c r="L79" s="105"/>
      <c r="M79" s="105"/>
      <c r="N79" s="75"/>
    </row>
    <row r="80" spans="1:13" s="76" customFormat="1" ht="13.5">
      <c r="A80" s="16"/>
      <c r="B80" s="16"/>
      <c r="C80" s="16" t="s">
        <v>32</v>
      </c>
      <c r="D80" s="109" t="s">
        <v>126</v>
      </c>
      <c r="E80" s="109"/>
      <c r="F80" s="100"/>
      <c r="G80" s="100"/>
      <c r="H80" s="92"/>
      <c r="I80" s="100"/>
      <c r="J80" s="100"/>
      <c r="K80" s="100"/>
      <c r="L80" s="100"/>
      <c r="M80" s="92"/>
    </row>
    <row r="81" spans="1:13" s="76" customFormat="1" ht="13.5">
      <c r="A81" s="77"/>
      <c r="B81" s="77"/>
      <c r="C81" s="77" t="s">
        <v>5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7"/>
    </row>
    <row r="82" spans="1:13" s="76" customFormat="1" ht="13.5">
      <c r="A82" s="16"/>
      <c r="B82" s="16"/>
      <c r="C82" s="16" t="s">
        <v>8</v>
      </c>
      <c r="D82" s="109" t="s">
        <v>126</v>
      </c>
      <c r="E82" s="109"/>
      <c r="F82" s="100"/>
      <c r="G82" s="100"/>
      <c r="H82" s="100"/>
      <c r="I82" s="100"/>
      <c r="J82" s="100"/>
      <c r="K82" s="100"/>
      <c r="L82" s="100"/>
      <c r="M82" s="92"/>
    </row>
    <row r="83" spans="1:13" s="76" customFormat="1" ht="13.5">
      <c r="A83" s="77"/>
      <c r="B83" s="77"/>
      <c r="C83" s="77" t="s">
        <v>5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3" s="76" customFormat="1" ht="13.5">
      <c r="A84" s="16"/>
      <c r="B84" s="16"/>
      <c r="C84" s="16" t="s">
        <v>9</v>
      </c>
      <c r="D84" s="109" t="s">
        <v>126</v>
      </c>
      <c r="E84" s="109"/>
      <c r="F84" s="100"/>
      <c r="G84" s="100"/>
      <c r="H84" s="100"/>
      <c r="I84" s="100"/>
      <c r="J84" s="100"/>
      <c r="K84" s="100"/>
      <c r="L84" s="100"/>
      <c r="M84" s="92"/>
    </row>
    <row r="85" spans="1:13" s="76" customFormat="1" ht="13.5">
      <c r="A85" s="77"/>
      <c r="B85" s="77"/>
      <c r="C85" s="77" t="s">
        <v>19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7"/>
    </row>
    <row r="86" spans="1:13" s="76" customFormat="1" ht="13.5">
      <c r="A86" s="16"/>
      <c r="B86" s="16"/>
      <c r="C86" s="16"/>
      <c r="D86" s="109"/>
      <c r="E86" s="109"/>
      <c r="F86" s="100"/>
      <c r="G86" s="100"/>
      <c r="H86" s="100"/>
      <c r="I86" s="92"/>
      <c r="J86" s="100"/>
      <c r="K86" s="100"/>
      <c r="L86" s="100"/>
      <c r="M86" s="92"/>
    </row>
    <row r="87" spans="1:13" s="76" customFormat="1" ht="13.5">
      <c r="A87" s="77"/>
      <c r="B87" s="77"/>
      <c r="C87" s="77"/>
      <c r="D87" s="106"/>
      <c r="E87" s="106"/>
      <c r="F87" s="106"/>
      <c r="G87" s="106"/>
      <c r="H87" s="106"/>
      <c r="I87" s="106"/>
      <c r="J87" s="106"/>
      <c r="K87" s="106"/>
      <c r="L87" s="106"/>
      <c r="M87" s="107"/>
    </row>
    <row r="88" spans="1:13" ht="15.75">
      <c r="A88" s="78"/>
      <c r="B88" s="79"/>
      <c r="C88" s="78"/>
      <c r="D88" s="78"/>
      <c r="E88" s="78"/>
      <c r="F88" s="78"/>
      <c r="G88" s="78"/>
      <c r="H88" s="78"/>
      <c r="I88" s="78"/>
      <c r="J88" s="78"/>
      <c r="K88" s="78"/>
      <c r="L88" s="80"/>
      <c r="M88" s="80"/>
    </row>
    <row r="89" spans="1:13" ht="15.75">
      <c r="A89" s="81"/>
      <c r="B89" s="82"/>
      <c r="C89" s="83"/>
      <c r="D89" s="83"/>
      <c r="E89" s="83"/>
      <c r="F89" s="83"/>
      <c r="G89" s="84"/>
      <c r="H89" s="84"/>
      <c r="I89" s="84"/>
      <c r="J89" s="85"/>
      <c r="K89" s="86"/>
      <c r="L89" s="87"/>
      <c r="M89" s="87"/>
    </row>
    <row r="90" ht="15.75">
      <c r="C90" s="8"/>
    </row>
    <row r="91" spans="1:13" ht="15.75">
      <c r="A91" s="88"/>
      <c r="B91" s="88"/>
      <c r="C91" s="76"/>
      <c r="D91" s="88"/>
      <c r="E91" s="89"/>
      <c r="F91" s="89"/>
      <c r="G91" s="90"/>
      <c r="H91" s="90"/>
      <c r="I91" s="89"/>
      <c r="J91" s="89"/>
      <c r="K91" s="89"/>
      <c r="L91" s="76"/>
      <c r="M91" s="76"/>
    </row>
  </sheetData>
  <sheetProtection password="C83D" sheet="1"/>
  <mergeCells count="30">
    <mergeCell ref="A1:M1"/>
    <mergeCell ref="A2:M2"/>
    <mergeCell ref="A3:J3"/>
    <mergeCell ref="A4:A5"/>
    <mergeCell ref="B4:B5"/>
    <mergeCell ref="M4:M5"/>
    <mergeCell ref="K4:L4"/>
    <mergeCell ref="F4:F5"/>
    <mergeCell ref="I4:J4"/>
    <mergeCell ref="G4:H4"/>
    <mergeCell ref="A9:A12"/>
    <mergeCell ref="A71:A74"/>
    <mergeCell ref="A76:A77"/>
    <mergeCell ref="A52:A54"/>
    <mergeCell ref="A33:A39"/>
    <mergeCell ref="A55:A56"/>
    <mergeCell ref="A57:A64"/>
    <mergeCell ref="A65:A67"/>
    <mergeCell ref="A68:A70"/>
    <mergeCell ref="A48:A51"/>
    <mergeCell ref="A31:A32"/>
    <mergeCell ref="A40:A47"/>
    <mergeCell ref="C4:C5"/>
    <mergeCell ref="D4:D5"/>
    <mergeCell ref="E4:E5"/>
    <mergeCell ref="A19:A23"/>
    <mergeCell ref="A24:A27"/>
    <mergeCell ref="A28:A30"/>
    <mergeCell ref="A7:A8"/>
    <mergeCell ref="A14:A18"/>
  </mergeCells>
  <printOptions/>
  <pageMargins left="0.3937007874015748" right="0" top="0.3937007874015748" bottom="0.3937007874015748" header="0" footer="0"/>
  <pageSetup fitToHeight="0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Zeros="0" zoomScalePageLayoutView="0" workbookViewId="0" topLeftCell="A1">
      <selection activeCell="C7" sqref="C7"/>
    </sheetView>
  </sheetViews>
  <sheetFormatPr defaultColWidth="9.00390625" defaultRowHeight="15"/>
  <cols>
    <col min="1" max="1" width="2.8515625" style="33" customWidth="1"/>
    <col min="2" max="2" width="116.7109375" style="34" customWidth="1"/>
    <col min="3" max="3" width="13.28125" style="8" customWidth="1"/>
    <col min="4" max="4" width="10.8515625" style="8" customWidth="1"/>
    <col min="5" max="16384" width="9.00390625" style="8" customWidth="1"/>
  </cols>
  <sheetData>
    <row r="1" spans="1:4" s="2" customFormat="1" ht="16.5">
      <c r="A1" s="1" t="s">
        <v>39</v>
      </c>
      <c r="B1" s="1"/>
      <c r="C1" s="1"/>
      <c r="D1" s="1"/>
    </row>
    <row r="2" spans="1:4" s="4" customFormat="1" ht="15.75">
      <c r="A2" s="3" t="s">
        <v>124</v>
      </c>
      <c r="B2" s="3"/>
      <c r="C2" s="3"/>
      <c r="D2" s="3"/>
    </row>
    <row r="3" spans="1:4" s="2" customFormat="1" ht="16.5">
      <c r="A3" s="5" t="s">
        <v>38</v>
      </c>
      <c r="B3" s="5"/>
      <c r="C3" s="5"/>
      <c r="D3" s="5"/>
    </row>
    <row r="4" spans="1:4" s="2" customFormat="1" ht="16.5">
      <c r="A4" s="6"/>
      <c r="B4" s="6"/>
      <c r="C4" s="6"/>
      <c r="D4" s="6"/>
    </row>
    <row r="5" spans="1:4" s="2" customFormat="1" ht="27.75" customHeight="1">
      <c r="A5" s="7" t="s">
        <v>0</v>
      </c>
      <c r="B5" s="7" t="s">
        <v>2</v>
      </c>
      <c r="C5" s="7" t="s">
        <v>36</v>
      </c>
      <c r="D5" s="7" t="s">
        <v>37</v>
      </c>
    </row>
    <row r="6" spans="1:4" ht="15.75">
      <c r="A6" s="7">
        <v>1</v>
      </c>
      <c r="B6" s="7">
        <v>2</v>
      </c>
      <c r="C6" s="7">
        <v>3</v>
      </c>
      <c r="D6" s="7">
        <v>4</v>
      </c>
    </row>
    <row r="7" spans="1:4" s="13" customFormat="1" ht="15.75">
      <c r="A7" s="9">
        <v>1</v>
      </c>
      <c r="B7" s="10" t="s">
        <v>84</v>
      </c>
      <c r="C7" s="11" t="s">
        <v>68</v>
      </c>
      <c r="D7" s="12">
        <v>20</v>
      </c>
    </row>
    <row r="8" spans="1:4" s="13" customFormat="1" ht="15.75">
      <c r="A8" s="9">
        <v>2</v>
      </c>
      <c r="B8" s="10" t="s">
        <v>86</v>
      </c>
      <c r="C8" s="11" t="s">
        <v>61</v>
      </c>
      <c r="D8" s="14">
        <v>0.02</v>
      </c>
    </row>
    <row r="9" spans="1:4" s="13" customFormat="1" ht="13.5">
      <c r="A9" s="9">
        <v>3</v>
      </c>
      <c r="B9" s="10" t="s">
        <v>67</v>
      </c>
      <c r="C9" s="11" t="s">
        <v>31</v>
      </c>
      <c r="D9" s="12">
        <v>32</v>
      </c>
    </row>
    <row r="10" spans="1:4" s="13" customFormat="1" ht="15.75">
      <c r="A10" s="15">
        <v>4</v>
      </c>
      <c r="B10" s="10" t="s">
        <v>87</v>
      </c>
      <c r="C10" s="11" t="s">
        <v>68</v>
      </c>
      <c r="D10" s="14">
        <v>0.4</v>
      </c>
    </row>
    <row r="11" spans="1:4" s="20" customFormat="1" ht="15.75">
      <c r="A11" s="16">
        <v>5</v>
      </c>
      <c r="B11" s="17" t="s">
        <v>93</v>
      </c>
      <c r="C11" s="18" t="s">
        <v>41</v>
      </c>
      <c r="D11" s="19">
        <v>210</v>
      </c>
    </row>
    <row r="12" spans="1:4" s="23" customFormat="1" ht="13.5">
      <c r="A12" s="21">
        <v>6</v>
      </c>
      <c r="B12" s="17" t="s">
        <v>97</v>
      </c>
      <c r="C12" s="16" t="s">
        <v>72</v>
      </c>
      <c r="D12" s="22">
        <v>50</v>
      </c>
    </row>
    <row r="13" spans="1:4" s="20" customFormat="1" ht="15.75">
      <c r="A13" s="16">
        <v>7</v>
      </c>
      <c r="B13" s="17" t="s">
        <v>100</v>
      </c>
      <c r="C13" s="18" t="s">
        <v>40</v>
      </c>
      <c r="D13" s="19">
        <v>2.7</v>
      </c>
    </row>
    <row r="14" spans="1:4" s="13" customFormat="1" ht="15.75">
      <c r="A14" s="9">
        <v>8</v>
      </c>
      <c r="B14" s="10" t="s">
        <v>75</v>
      </c>
      <c r="C14" s="11" t="s">
        <v>68</v>
      </c>
      <c r="D14" s="14">
        <v>1.8</v>
      </c>
    </row>
    <row r="15" spans="1:4" s="13" customFormat="1" ht="15.75">
      <c r="A15" s="15">
        <v>9</v>
      </c>
      <c r="B15" s="10" t="s">
        <v>101</v>
      </c>
      <c r="C15" s="11" t="s">
        <v>68</v>
      </c>
      <c r="D15" s="14">
        <v>1.8</v>
      </c>
    </row>
    <row r="16" spans="1:4" s="26" customFormat="1" ht="15.75">
      <c r="A16" s="24">
        <v>10</v>
      </c>
      <c r="B16" s="17" t="s">
        <v>77</v>
      </c>
      <c r="C16" s="18" t="s">
        <v>41</v>
      </c>
      <c r="D16" s="25">
        <v>1.5</v>
      </c>
    </row>
    <row r="17" spans="1:4" s="26" customFormat="1" ht="15.75">
      <c r="A17" s="24">
        <v>11</v>
      </c>
      <c r="B17" s="17" t="s">
        <v>82</v>
      </c>
      <c r="C17" s="18" t="s">
        <v>41</v>
      </c>
      <c r="D17" s="25">
        <v>150</v>
      </c>
    </row>
    <row r="18" spans="1:4" s="20" customFormat="1" ht="15.75">
      <c r="A18" s="16">
        <v>12</v>
      </c>
      <c r="B18" s="17" t="s">
        <v>83</v>
      </c>
      <c r="C18" s="18" t="s">
        <v>40</v>
      </c>
      <c r="D18" s="19">
        <v>0.2</v>
      </c>
    </row>
    <row r="19" spans="1:4" s="13" customFormat="1" ht="15.75">
      <c r="A19" s="9">
        <v>13</v>
      </c>
      <c r="B19" s="10" t="s">
        <v>106</v>
      </c>
      <c r="C19" s="11" t="s">
        <v>68</v>
      </c>
      <c r="D19" s="14">
        <v>0.55</v>
      </c>
    </row>
    <row r="20" spans="1:4" s="13" customFormat="1" ht="15.75">
      <c r="A20" s="15">
        <v>14</v>
      </c>
      <c r="B20" s="10" t="s">
        <v>107</v>
      </c>
      <c r="C20" s="11" t="s">
        <v>68</v>
      </c>
      <c r="D20" s="14">
        <v>0.55</v>
      </c>
    </row>
    <row r="21" spans="1:4" s="13" customFormat="1" ht="13.5">
      <c r="A21" s="15">
        <v>15</v>
      </c>
      <c r="B21" s="10" t="s">
        <v>110</v>
      </c>
      <c r="C21" s="11" t="s">
        <v>33</v>
      </c>
      <c r="D21" s="12">
        <v>200</v>
      </c>
    </row>
    <row r="22" spans="1:4" s="20" customFormat="1" ht="15.75">
      <c r="A22" s="16">
        <v>16</v>
      </c>
      <c r="B22" s="17" t="s">
        <v>111</v>
      </c>
      <c r="C22" s="18" t="s">
        <v>40</v>
      </c>
      <c r="D22" s="19">
        <v>0.4</v>
      </c>
    </row>
    <row r="23" spans="1:4" s="28" customFormat="1" ht="13.5">
      <c r="A23" s="24">
        <v>17</v>
      </c>
      <c r="B23" s="17" t="s">
        <v>116</v>
      </c>
      <c r="C23" s="18" t="s">
        <v>34</v>
      </c>
      <c r="D23" s="27">
        <v>2</v>
      </c>
    </row>
    <row r="24" spans="1:4" s="32" customFormat="1" ht="13.5">
      <c r="A24" s="29">
        <v>18</v>
      </c>
      <c r="B24" s="30" t="s">
        <v>112</v>
      </c>
      <c r="C24" s="31" t="s">
        <v>31</v>
      </c>
      <c r="D24" s="27">
        <v>8</v>
      </c>
    </row>
    <row r="25" spans="1:4" s="13" customFormat="1" ht="27">
      <c r="A25" s="15">
        <v>19</v>
      </c>
      <c r="B25" s="10" t="s">
        <v>120</v>
      </c>
      <c r="C25" s="11" t="s">
        <v>68</v>
      </c>
      <c r="D25" s="14">
        <v>7.5</v>
      </c>
    </row>
    <row r="26" spans="1:4" s="32" customFormat="1" ht="13.5">
      <c r="A26" s="29">
        <v>20</v>
      </c>
      <c r="B26" s="30" t="s">
        <v>122</v>
      </c>
      <c r="C26" s="31" t="s">
        <v>31</v>
      </c>
      <c r="D26" s="27">
        <v>13</v>
      </c>
    </row>
    <row r="27" ht="35.25" customHeight="1"/>
    <row r="28" spans="1:4" s="38" customFormat="1" ht="28.5" customHeight="1">
      <c r="A28" s="35"/>
      <c r="B28" s="35"/>
      <c r="C28" s="36"/>
      <c r="D28" s="37"/>
    </row>
    <row r="29" spans="1:4" s="38" customFormat="1" ht="24.75" customHeight="1">
      <c r="A29" s="39"/>
      <c r="B29" s="39"/>
      <c r="C29" s="39"/>
      <c r="D29" s="40"/>
    </row>
    <row r="30" spans="1:4" s="38" customFormat="1" ht="13.5">
      <c r="A30" s="41"/>
      <c r="B30" s="41"/>
      <c r="C30" s="39"/>
      <c r="D30" s="40"/>
    </row>
    <row r="31" spans="1:4" s="44" customFormat="1" ht="25.5" customHeight="1">
      <c r="A31" s="42"/>
      <c r="B31" s="43"/>
      <c r="C31" s="42"/>
      <c r="D31" s="40"/>
    </row>
    <row r="32" spans="1:4" s="44" customFormat="1" ht="13.5">
      <c r="A32" s="41"/>
      <c r="B32" s="41"/>
      <c r="C32" s="42"/>
      <c r="D32" s="40"/>
    </row>
  </sheetData>
  <sheetProtection password="C83D" sheet="1"/>
  <mergeCells count="6">
    <mergeCell ref="A1:D1"/>
    <mergeCell ref="A2:D2"/>
    <mergeCell ref="A3:D3"/>
    <mergeCell ref="A28:B28"/>
    <mergeCell ref="A30:B30"/>
    <mergeCell ref="A32:B32"/>
  </mergeCells>
  <printOptions horizontalCentered="1"/>
  <pageMargins left="0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Ilia Zurikashvili</cp:lastModifiedBy>
  <cp:lastPrinted>2016-05-26T11:27:11Z</cp:lastPrinted>
  <dcterms:created xsi:type="dcterms:W3CDTF">2009-12-28T06:58:27Z</dcterms:created>
  <dcterms:modified xsi:type="dcterms:W3CDTF">2018-08-23T07:55:08Z</dcterms:modified>
  <cp:category/>
  <cp:version/>
  <cp:contentType/>
  <cp:contentStatus/>
</cp:coreProperties>
</file>