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00" windowHeight="7755"/>
  </bookViews>
  <sheets>
    <sheet name="Sheet1" sheetId="1" r:id="rId1"/>
  </sheets>
  <definedNames>
    <definedName name="_xlnm.Print_Area" localSheetId="0">Sheet1!$A$1:$F$51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43" i="1" l="1"/>
  <c r="F42" i="1"/>
  <c r="F39" i="1"/>
  <c r="F40" i="1" s="1"/>
  <c r="F37" i="1"/>
  <c r="F35" i="1"/>
  <c r="F36" i="1"/>
  <c r="F34" i="1"/>
  <c r="F31" i="1"/>
  <c r="F29" i="1"/>
  <c r="F30" i="1"/>
  <c r="F28" i="1"/>
  <c r="F32" i="1" s="1"/>
  <c r="F24" i="1"/>
  <c r="F25" i="1"/>
  <c r="F23" i="1"/>
  <c r="F22" i="1"/>
  <c r="F26" i="1" s="1"/>
  <c r="F19" i="1"/>
  <c r="F18" i="1"/>
  <c r="F20" i="1" s="1"/>
  <c r="F15" i="1"/>
  <c r="F16" i="1" s="1"/>
  <c r="F11" i="1"/>
  <c r="F13" i="1" s="1"/>
  <c r="F12" i="1"/>
  <c r="F10" i="1"/>
  <c r="F7" i="1"/>
  <c r="F8" i="1" s="1"/>
  <c r="F44" i="1" s="1"/>
</calcChain>
</file>

<file path=xl/sharedStrings.xml><?xml version="1.0" encoding="utf-8"?>
<sst xmlns="http://schemas.openxmlformats.org/spreadsheetml/2006/main" count="72" uniqueCount="61">
  <si>
    <t>თარიღი</t>
  </si>
  <si>
    <t>250 პერსონა</t>
  </si>
  <si>
    <t>მომსახურების გაწევის ადგილი</t>
  </si>
  <si>
    <t>№</t>
  </si>
  <si>
    <t>დასახელება</t>
  </si>
  <si>
    <t>კომენტარი</t>
  </si>
  <si>
    <t xml:space="preserve">Livestream </t>
  </si>
  <si>
    <t>ღონისძიებისთვის საჭირო ინვენტარი</t>
  </si>
  <si>
    <t>ნაბეჭდი მასალა</t>
  </si>
  <si>
    <t>კონფერენციის პრომოუშენისთვის საჭირო მასალა</t>
  </si>
  <si>
    <t xml:space="preserve">ნამცხვარი </t>
  </si>
  <si>
    <t>ხილის წვენი</t>
  </si>
  <si>
    <t>კალამი ბიო მიქსი - ბეჭდვა 1/1 ფერში ტამპონურად, გრაფიკული გამოსახულება.</t>
  </si>
  <si>
    <t>ჯამი:</t>
  </si>
  <si>
    <t>სულ ჯამი:</t>
  </si>
  <si>
    <t xml:space="preserve">ბლოკნოტი - A5 14,8x21 სმ. ყდა 300 გრამიანი ცარცი ან ტილო ბეჭდვა 4/4+ ლამინირება. 1/0/ შიდა 100 ფურცელი 80 გრ ცარცი. ბეჭდვა ფურცლის ორივე გვერდზე-ფერადი. აკინძვა ზამბარაზე. </t>
  </si>
  <si>
    <t>ტექნიკური აღჭურვილობა</t>
  </si>
  <si>
    <t xml:space="preserve">პოსტერები A0 ფორმატის </t>
  </si>
  <si>
    <t>ნაბეჭდი ბანერი ვიდეო/ფოტო გადაღებისთვის. სიმაღლე 3.5 მ. სიგანე არანაკლებ 4მ არაუმეტეს 5მ. მასალა ვინილი, ფერადი (CMYK 4+0), უნდა იყოს რკინის ან ხის დასაშლელ კონსტრუქციაზე</t>
  </si>
  <si>
    <r>
      <t>კვებითი მომსახურება</t>
    </r>
    <r>
      <rPr>
        <b/>
        <sz val="9"/>
        <color rgb="FFFF0000"/>
        <rFont val="Sylfaen"/>
        <family val="1"/>
      </rPr>
      <t xml:space="preserve"> </t>
    </r>
  </si>
  <si>
    <t>ღონისძიების საორგანიზაციო და ტექნიკური მომსახურება</t>
  </si>
  <si>
    <t xml:space="preserve">ტრიბუნა (ზომები და დიზაინი შემსყიდველთან შეთანხმებით) ტრიბუნას უნდა ქონდე ღონისძიების ამსახველი წარწერის მიკვრის შესაძლებლობა. წარწერის/სტიკერის დამზადებაც მომწოდებლის კომპეტენციაში შედის. </t>
  </si>
  <si>
    <t>რაოდენობა/
განზომილება</t>
  </si>
  <si>
    <t>მასწავლებლის კვირეულის გახსნის ღონისძიება</t>
  </si>
  <si>
    <t xml:space="preserve"> 2018 წლის 01 ოქტომბერი</t>
  </si>
  <si>
    <t>სტუმრების რაოდენობა</t>
  </si>
  <si>
    <t xml:space="preserve"> </t>
  </si>
  <si>
    <t>ღონისძიების livestream-ით უზრუნველყოფა ტექნიკურად. სულ 1 საათი.   livestream-ის ინტეგრირება შესაბამის ვებგვერდზე და Facebook-ზე. გადაღება უნდა განხორციელდეს 3 პროფესიონალური კამერით ერთდროულად HD ხარისხით (ციფრული ხმის მიწოდება).</t>
  </si>
  <si>
    <t>ფოტო მომსახურება</t>
  </si>
  <si>
    <r>
      <t>ფოტო გადაღება შემდეგი პირობებით:
ღონისძიების ფოტო გადაღება (1 ფოტოგრაფი) პროფესიონალური Full Frame კამერით. კამერა უნდა იყოს აღჭურვილი ხელოვნური განათებით, ფოტო კამერას უნდა ახლდეს ობიექტივები, მათ შორის ფართე კუთხიანი და ტელეობიექტივი. ჯამში 300 ფოტო (უმაღლესი ხარისხით).</t>
    </r>
    <r>
      <rPr>
        <sz val="9"/>
        <color rgb="FFFF0000"/>
        <rFont val="Sylfaen"/>
        <family val="1"/>
      </rPr>
      <t xml:space="preserve"> </t>
    </r>
    <r>
      <rPr>
        <sz val="9"/>
        <rFont val="Sylfaen"/>
        <family val="1"/>
      </rPr>
      <t>ღონისძიების მსვლელობისას</t>
    </r>
    <r>
      <rPr>
        <sz val="9"/>
        <color rgb="FFFF0000"/>
        <rFont val="Sylfaen"/>
        <family val="1"/>
      </rPr>
      <t xml:space="preserve"> </t>
    </r>
    <r>
      <rPr>
        <sz val="9"/>
        <color theme="1"/>
        <rFont val="Sylfaen"/>
        <family val="1"/>
      </rPr>
      <t>მიმწოდებელმა შემსყიდველს უნდა გადასცეს ღონისძიების  ამსახველი  30 ფოტო. გადაღებული სრული მასალის მოწოდება უნდა განხორციელდეს შემსყიდველის მოთხოვნიდან 2 (ორი) სამუშაო დღის განმავლობაში.</t>
    </r>
  </si>
  <si>
    <t>1 (ერთი)  დღე</t>
  </si>
  <si>
    <t>განათება შემდეგი პირობებით: ღონისძიების გახსნის დღეს სცენის განათება/მინათება ცენტრალურ დარბაზში (სცენის სატელევიზიო განათება 2 კილოვატი) განათება უნდა იყოს თეთრი.</t>
  </si>
  <si>
    <t>1 საათი</t>
  </si>
  <si>
    <t>სცენა I 
ცენტრალურ დარბაზში, სიმაღლე არანაკლებ 40 სმ არაუმეტეს 60 სმ. სიგრძე არანაკლებ 6 მეტრი და არაუმეტეს 9 მეტრი. სიგანე 2.45 მეტრი.</t>
  </si>
  <si>
    <t>მუსიკალური ბენდისთვის გახმოვანების უზრუნველყოფა</t>
  </si>
  <si>
    <t>დიდი ნაბეჭდი ბანერი, პოდიუმის უკან დასადგმელი, სიგანე არანაკლებ 14.85 მეტრი, არაუმეტეს 15.5 მეტრი. სიმაღლე 9 მეტრი. მასალა - ვინილი, ფერადი (CMYK 4+0). ბანერს თან უნდა ახლდეს რკინის ან ხის მყარი კონსტრუქცია ბანერის დასაკიდებლად/გადასაჭიმად. ბანერის შუა ნაწილი უნდა იყოს ამოჭრილი სადაც მომწოდებელი ვალდებულია ჩაამონტაჟოს LED ეკრანი. ეკრანის ზომები 6/4 მეტრზე. მომწოდებელმა ხელშეკრულების გაფორმებიდან 2 სამუშაო დღეში უნდა წარმოადგინოს ნახაზი.</t>
  </si>
  <si>
    <t xml:space="preserve">თეთრი ეკრანი პროექტორისთვის: ზომა 3მერი 4 მეტრზე.  </t>
  </si>
  <si>
    <t>პროექტორი</t>
  </si>
  <si>
    <t>სერტიფიკატი 30 ცალი
ჩარჩო 30 ცალი</t>
  </si>
  <si>
    <r>
      <t xml:space="preserve"> მომწოდებელმა  უნდა უზრუნველყოს ბენდის გახმოვანების აპარატით უზრუნველყოფა.  
</t>
    </r>
    <r>
      <rPr>
        <b/>
        <sz val="9"/>
        <rFont val="Sylfaen"/>
        <family val="1"/>
      </rPr>
      <t xml:space="preserve">ბენდის ლოკაცია უნდა მდებარეობდეს საკონფერენციო დარბაზში.  </t>
    </r>
  </si>
  <si>
    <t xml:space="preserve">ყავის შესვენება </t>
  </si>
  <si>
    <t>ყავა</t>
  </si>
  <si>
    <t xml:space="preserve">ჩაი </t>
  </si>
  <si>
    <t xml:space="preserve">2 სახეობა </t>
  </si>
  <si>
    <t>2 სახეობა (ბრაუნი, ჩიზქეიქი)</t>
  </si>
  <si>
    <t xml:space="preserve">1 სახეობა </t>
  </si>
  <si>
    <t>ჩაის სხვადასხვა სახეობა (მინიმუმ 2 შავი და მწვანე ჩაი)</t>
  </si>
  <si>
    <t xml:space="preserve">მომსახურების გაწევის ადგილი: სასტუმრო ბილტმორი </t>
  </si>
  <si>
    <t xml:space="preserve">ეკრანი დიოდური, პულტით,  არანაკლებ სიგანე 5მxსიმაღლე 4მ (აღჭურვილი უნდა იყოს ყველა იმ სჭირო ტექნიკით რაც საჭიროა შეუფერხებლად მუშაობისთვის) </t>
  </si>
  <si>
    <t>ნაჭრის ჩანთა შემდეგი მახასიათებლებით: ტილოსფერი - 45სმ X 35სმ ორმხრივი ფერადი თერმო ბეჭდვა. ფერი დაზუსტდება.</t>
  </si>
  <si>
    <r>
      <t>საგამოფენო სივრცეში განსათავსებელი 1 სტენდი 20 კვადრატამდე მოცულობის. მოცულობა მთლიანად უნდა იყოს დაბრენდილი სტიკერით.
სტენდი წარმოადგენს ერთიან კონსტრუქციას, რომელიც შედგება  დახლი</t>
    </r>
    <r>
      <rPr>
        <sz val="9"/>
        <rFont val="Sylfaen"/>
        <family val="1"/>
      </rPr>
      <t xml:space="preserve">ს (მაგიდა), უკანა დაფისა </t>
    </r>
    <r>
      <rPr>
        <sz val="9"/>
        <color theme="1"/>
        <rFont val="Sylfaen"/>
        <family val="1"/>
      </rPr>
      <t xml:space="preserve">და აბრისგან,  სტენდთან უნდა იყოს  დენის წყარო, </t>
    </r>
    <r>
      <rPr>
        <sz val="9"/>
        <rFont val="Sylfaen"/>
        <family val="1"/>
      </rPr>
      <t xml:space="preserve">ინტერნეტი.  </t>
    </r>
    <r>
      <rPr>
        <sz val="9"/>
        <color theme="1"/>
        <rFont val="Sylfaen"/>
        <family val="1"/>
      </rPr>
      <t xml:space="preserve">
</t>
    </r>
    <r>
      <rPr>
        <b/>
        <sz val="9"/>
        <color theme="1"/>
        <rFont val="Sylfaen"/>
        <family val="1"/>
      </rPr>
      <t xml:space="preserve">სავარაუდო ზომები: </t>
    </r>
    <r>
      <rPr>
        <sz val="9"/>
        <rFont val="Sylfaen"/>
        <family val="1"/>
      </rPr>
      <t xml:space="preserve">
სტენდის მთლიანი კონსტრუქციის სიმაღლე:  2.9მ,
დახლის სიმაღლე:  1.0მ
დახლის სიგრძე: 5 მეტრი </t>
    </r>
    <r>
      <rPr>
        <sz val="9"/>
        <color theme="1"/>
        <rFont val="Sylfaen"/>
        <family val="1"/>
      </rPr>
      <t xml:space="preserve">
დახლის სიგანე:  0.80მ 
აბრის სიგრძე:  5მ
სტენდის უკან განთავსებული უნდა იყოს დაფა, რომელიც მყარად უნდა იყოს მიმაგრებული სტენდთან. დაფაზე შესაძლებელი უნდა იყოს თაროების გაკეთება საბეჭდი მასალის დასაწყობად. თაროების ზომების მოწოდება მოხდება მოგვიანებით. იხილეთ ფოტო მასალა. 
</t>
    </r>
    <r>
      <rPr>
        <b/>
        <sz val="9"/>
        <color theme="1"/>
        <rFont val="Sylfaen"/>
        <family val="1"/>
      </rPr>
      <t>ზომები დაზუსტდება მიმწოდებლის მიერ წარმოდგენილი რენდერის მიხედვით, შემსყიდველთან შეთანხმებით.</t>
    </r>
    <r>
      <rPr>
        <sz val="9"/>
        <color theme="1"/>
        <rFont val="Sylfaen"/>
        <family val="1"/>
      </rPr>
      <t xml:space="preserve">
</t>
    </r>
    <r>
      <rPr>
        <b/>
        <sz val="9"/>
        <rFont val="Sylfaen"/>
        <family val="1"/>
      </rPr>
      <t xml:space="preserve">ხელშეკრულების გაფორმებიდან არუგვიანეს 2 (ორი) კალენდარულ დღეში მიმწოდებლის მიერ წარმოდგენილ უნდა იქნას საგამოფენო სტენდის მინიმუმ 3 (სამი)  სხვადასხვა ტიპის რენდერი, საიდანაც შემსყიდველის მიერ შეირჩვეა სასურველი ვარიანტი. სავარაუდო ნიმუშის სახით იხილეთ თანდართული ფოტო. </t>
    </r>
    <r>
      <rPr>
        <sz val="9"/>
        <color theme="1"/>
        <rFont val="Sylfaen"/>
        <family val="1"/>
      </rPr>
      <t xml:space="preserve">
</t>
    </r>
  </si>
  <si>
    <t>ყავის შესვენების სპეციფიკაცია</t>
  </si>
  <si>
    <t>წყალი გაზირებული</t>
  </si>
  <si>
    <t>1 (ერთი)  დღე, 1 გაშვება</t>
  </si>
  <si>
    <t>ქაფმუყაო, , თითოეულს უნდა ქონდეს თავისივე მეტალის და თოკის საკიდი.  საკიდი უნდა შეესაბამებოედს კედლის მასალას, ანუ საკიდი იყოს ისეთი რომ კედელზე დაიკიდოს. 20 ცალი</t>
  </si>
  <si>
    <r>
      <t xml:space="preserve">ლოკაცია: იმავე ტერიტორიაზე, სადაც გაიმართება კონფერენცია. </t>
    </r>
    <r>
      <rPr>
        <b/>
        <sz val="9"/>
        <rFont val="Sylfaen"/>
        <family val="1"/>
      </rPr>
      <t xml:space="preserve"> ყავის შესვენება უნდა იყოს დგომით. </t>
    </r>
    <r>
      <rPr>
        <sz val="9"/>
        <rFont val="Sylfaen"/>
        <family val="1"/>
      </rPr>
      <t xml:space="preserve">
 მახასიათებელი: შვედური მაგიდა. საკვები: ყავა, ჩაი, მინერალური წყალი, ნატურალური წვენი, ნამცხვარი და ხილი, სულ 250 პერსონა</t>
    </r>
  </si>
  <si>
    <t>სცენა II
 სიმაღლე არანაკლებ 40 სმ. სიგრძე არანაკლებ 4 მეტრი და არაუმეტეს5  მეტრი. სიგანე 2.50 მეტრი.</t>
  </si>
  <si>
    <t>სერთიფიკატი A-4 ფორმატის, არანაკლებ 280 გრამიანი, თეთრი ფერის ორივე მხრიდან იდენტური ფერის და ხარისხის მქონე ტილოს ფაქტურის;
ბეჭდვა - ციფრული სრულფერიანი ბეჭდვა - 4+0 
სერტიფიკატებს უნდა ჰქონდეს ხის ან ხის შემცველი ჩარჩო</t>
  </si>
  <si>
    <r>
      <rPr>
        <b/>
        <sz val="9"/>
        <rFont val="Sylfaen"/>
        <family val="1"/>
      </rPr>
      <t xml:space="preserve">მიმწოდებელი ვალდებულია უზრუნველყოს: </t>
    </r>
    <r>
      <rPr>
        <sz val="9"/>
        <rFont val="Sylfaen"/>
        <family val="1"/>
      </rPr>
      <t xml:space="preserve">
ღონისძიების ორგანიზება, საკონფერენციო დარბაზების მოწყობა და მოწყობის პროცესის  ზედამხედველობა, ბანერების, სტენდის აწყობა და მისი განთავსება, სხვადასხვა ნივთების გადაადგილება შემსყიდველის მითითებით, ღონისძიებაზე მომუშავე  სამუშაო ჯგუფის კოორდინაცია, სასაჩუქრე კრებულის მომზადება/ჩალაგება და გადაცემა სტუმრებისთვის (250 სტუმარი)  ასევე,  მომსახურებასთან დაკავშირებული ყველა  სხვა მოთხოვნების შესრულება და ხარვეზის დროული აღმოფხვრა შემსყიდველის მითითების შესაბამისად.  მომწოდებელმა უნდა წარმოადგინოს ღონისძიებაზე პასუხისმგებელი პირი/მენეჯერი. </t>
    </r>
  </si>
  <si>
    <t>ერთეულის ფასი</t>
  </si>
  <si>
    <t>საერთო ფასი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</si>
</sst>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0"/>
      <name val="Calibri"/>
      <family val="2"/>
      <scheme val="minor"/>
    </font>
    <font>
      <sz val="10"/>
      <name val="Arial"/>
      <family val="2"/>
      <charset val="204"/>
    </font>
    <font>
      <sz val="9"/>
      <color theme="1"/>
      <name val="Sylfaen"/>
      <family val="1"/>
    </font>
    <font>
      <b/>
      <sz val="9"/>
      <name val="Sylfaen"/>
      <family val="1"/>
    </font>
    <font>
      <sz val="9"/>
      <name val="Sylfaen"/>
      <family val="1"/>
    </font>
    <font>
      <b/>
      <sz val="9"/>
      <color theme="1"/>
      <name val="Sylfaen"/>
      <family val="1"/>
    </font>
    <font>
      <b/>
      <sz val="9"/>
      <color rgb="FFFF0000"/>
      <name val="Sylfaen"/>
      <family val="1"/>
    </font>
    <font>
      <b/>
      <sz val="9"/>
      <color theme="1" tint="4.9989318521683403E-2"/>
      <name val="Sylfaen"/>
      <family val="1"/>
    </font>
    <font>
      <sz val="9"/>
      <color rgb="FFFF0000"/>
      <name val="Sylfaen"/>
      <family val="1"/>
    </font>
    <font>
      <sz val="9"/>
      <color rgb="FF000000"/>
      <name val="Sylfaen"/>
      <family val="1"/>
    </font>
  </fonts>
  <fills count="4">
    <fill>
      <patternFill patternType="none"/>
    </fill>
    <fill>
      <patternFill patternType="gray125"/>
    </fill>
    <fill>
      <patternFill patternType="solid">
        <fgColor rgb="FFA5A5A5"/>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2" borderId="1" applyNumberFormat="0" applyAlignment="0" applyProtection="0"/>
    <xf numFmtId="0" fontId="2" fillId="0" borderId="0"/>
  </cellStyleXfs>
  <cellXfs count="43">
    <xf numFmtId="0" fontId="0" fillId="0" borderId="0" xfId="0"/>
    <xf numFmtId="0" fontId="3" fillId="0" borderId="0" xfId="0" applyFont="1"/>
    <xf numFmtId="0" fontId="3" fillId="3" borderId="2"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3" borderId="2" xfId="1" applyNumberFormat="1" applyFont="1" applyFill="1" applyBorder="1" applyAlignment="1">
      <alignment horizontal="center" vertical="center" wrapText="1"/>
    </xf>
    <xf numFmtId="0" fontId="3" fillId="0" borderId="0" xfId="0" applyNumberFormat="1" applyFont="1" applyAlignment="1">
      <alignment horizontal="center" vertical="center" wrapText="1"/>
    </xf>
    <xf numFmtId="0" fontId="8" fillId="3" borderId="3" xfId="1" applyNumberFormat="1" applyFont="1" applyFill="1" applyBorder="1" applyAlignment="1">
      <alignment horizontal="center" vertical="center" wrapText="1"/>
    </xf>
    <xf numFmtId="0" fontId="8" fillId="3" borderId="4" xfId="1"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3" fillId="3" borderId="0" xfId="0" applyFont="1" applyFill="1"/>
    <xf numFmtId="0" fontId="4" fillId="3" borderId="2" xfId="2"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8" fillId="3" borderId="2"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0" fontId="5" fillId="3" borderId="5" xfId="0" applyNumberFormat="1" applyFont="1" applyFill="1" applyBorder="1" applyAlignment="1">
      <alignment vertical="center" wrapText="1"/>
    </xf>
    <xf numFmtId="0" fontId="6" fillId="3" borderId="2" xfId="0" applyNumberFormat="1" applyFont="1" applyFill="1" applyBorder="1" applyAlignment="1">
      <alignment horizontal="right" vertical="center" wrapText="1"/>
    </xf>
    <xf numFmtId="0" fontId="3" fillId="3" borderId="0" xfId="0" applyNumberFormat="1" applyFont="1" applyFill="1" applyAlignment="1">
      <alignment horizontal="center" vertical="center" wrapText="1"/>
    </xf>
    <xf numFmtId="0" fontId="6" fillId="3" borderId="3" xfId="0" applyNumberFormat="1" applyFont="1" applyFill="1" applyBorder="1" applyAlignment="1">
      <alignment horizontal="right" vertical="center" wrapText="1"/>
    </xf>
    <xf numFmtId="0" fontId="6" fillId="3" borderId="4" xfId="0" applyNumberFormat="1" applyFont="1" applyFill="1" applyBorder="1" applyAlignment="1">
      <alignment horizontal="right" vertical="center" wrapText="1"/>
    </xf>
    <xf numFmtId="0" fontId="6" fillId="3" borderId="3"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4" xfId="0" applyNumberFormat="1" applyFont="1" applyFill="1" applyBorder="1" applyAlignment="1">
      <alignment vertical="center" wrapText="1"/>
    </xf>
    <xf numFmtId="0" fontId="3" fillId="3" borderId="5" xfId="0" applyNumberFormat="1" applyFont="1" applyFill="1" applyBorder="1" applyAlignment="1">
      <alignment vertical="center" wrapText="1"/>
    </xf>
    <xf numFmtId="0" fontId="3" fillId="3" borderId="5" xfId="0" applyNumberFormat="1" applyFont="1" applyFill="1" applyBorder="1" applyAlignment="1">
      <alignment horizontal="center" vertical="center" wrapText="1"/>
    </xf>
    <xf numFmtId="0" fontId="6" fillId="3" borderId="5" xfId="0" applyNumberFormat="1" applyFont="1" applyFill="1" applyBorder="1" applyAlignment="1">
      <alignment horizontal="right" vertical="center" wrapText="1"/>
    </xf>
    <xf numFmtId="0" fontId="4" fillId="3" borderId="2" xfId="0" applyNumberFormat="1" applyFont="1" applyFill="1" applyBorder="1" applyAlignment="1">
      <alignment horizontal="right" vertical="center" wrapText="1"/>
    </xf>
    <xf numFmtId="0" fontId="4" fillId="3" borderId="2" xfId="0"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6" fillId="3" borderId="4" xfId="1" applyNumberFormat="1" applyFont="1" applyFill="1" applyBorder="1" applyAlignment="1">
      <alignment horizontal="center" vertical="center" wrapText="1"/>
    </xf>
    <xf numFmtId="0" fontId="6" fillId="3" borderId="5" xfId="1"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wrapText="1"/>
    </xf>
  </cellXfs>
  <cellStyles count="3">
    <cellStyle name="Check Cell" xfId="1" builtinId="23"/>
    <cellStyle name="Normal" xfId="0" builtinId="0"/>
    <cellStyle name="Normal_Sheet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tabSelected="1" topLeftCell="A22" zoomScale="85" zoomScaleNormal="85" zoomScaleSheetLayoutView="100" workbookViewId="0">
      <selection activeCell="C7" sqref="C7:D7"/>
    </sheetView>
  </sheetViews>
  <sheetFormatPr defaultColWidth="8.7109375" defaultRowHeight="12.75" x14ac:dyDescent="0.25"/>
  <cols>
    <col min="1" max="1" width="5.28515625" style="5" customWidth="1"/>
    <col min="2" max="2" width="63.42578125" style="5" customWidth="1"/>
    <col min="3" max="3" width="28.85546875" style="5" customWidth="1"/>
    <col min="4" max="4" width="15.28515625" style="5" customWidth="1"/>
    <col min="5" max="5" width="14" style="5" customWidth="1"/>
    <col min="6" max="6" width="12.140625" style="5" customWidth="1"/>
    <col min="7" max="16384" width="8.7109375" style="1"/>
  </cols>
  <sheetData>
    <row r="1" spans="1:7" ht="24.75" customHeight="1" x14ac:dyDescent="0.25">
      <c r="A1" s="8" t="s">
        <v>23</v>
      </c>
      <c r="B1" s="8"/>
      <c r="C1" s="8"/>
      <c r="D1" s="8"/>
      <c r="E1" s="8"/>
      <c r="F1" s="8"/>
      <c r="G1" s="9"/>
    </row>
    <row r="2" spans="1:7" ht="32.25" customHeight="1" x14ac:dyDescent="0.25">
      <c r="A2" s="10" t="s">
        <v>0</v>
      </c>
      <c r="B2" s="10"/>
      <c r="C2" s="11" t="s">
        <v>24</v>
      </c>
      <c r="D2" s="12"/>
      <c r="E2" s="12"/>
      <c r="F2" s="13"/>
      <c r="G2" s="9"/>
    </row>
    <row r="3" spans="1:7" ht="22.5" customHeight="1" x14ac:dyDescent="0.25">
      <c r="A3" s="10" t="s">
        <v>25</v>
      </c>
      <c r="B3" s="10"/>
      <c r="C3" s="14" t="s">
        <v>1</v>
      </c>
      <c r="D3" s="15"/>
      <c r="E3" s="15"/>
      <c r="F3" s="16"/>
      <c r="G3" s="9"/>
    </row>
    <row r="4" spans="1:7" ht="26.25" customHeight="1" x14ac:dyDescent="0.25">
      <c r="A4" s="17" t="s">
        <v>2</v>
      </c>
      <c r="B4" s="17"/>
      <c r="C4" s="11" t="s">
        <v>47</v>
      </c>
      <c r="D4" s="12"/>
      <c r="E4" s="12"/>
      <c r="F4" s="13"/>
      <c r="G4" s="9"/>
    </row>
    <row r="5" spans="1:7" ht="57" customHeight="1" x14ac:dyDescent="0.25">
      <c r="A5" s="18" t="s">
        <v>3</v>
      </c>
      <c r="B5" s="18" t="s">
        <v>4</v>
      </c>
      <c r="C5" s="18" t="s">
        <v>5</v>
      </c>
      <c r="D5" s="18" t="s">
        <v>22</v>
      </c>
      <c r="E5" s="18" t="s">
        <v>59</v>
      </c>
      <c r="F5" s="18" t="s">
        <v>60</v>
      </c>
      <c r="G5" s="9"/>
    </row>
    <row r="6" spans="1:7" ht="23.25" customHeight="1" x14ac:dyDescent="0.25">
      <c r="A6" s="19">
        <v>1</v>
      </c>
      <c r="B6" s="6" t="s">
        <v>20</v>
      </c>
      <c r="C6" s="7"/>
      <c r="D6" s="7"/>
      <c r="E6" s="7"/>
      <c r="F6" s="20"/>
      <c r="G6" s="9"/>
    </row>
    <row r="7" spans="1:7" ht="153.75" customHeight="1" x14ac:dyDescent="0.25">
      <c r="A7" s="2">
        <v>1.1000000000000001</v>
      </c>
      <c r="B7" s="3" t="s">
        <v>58</v>
      </c>
      <c r="C7" s="14">
        <v>1</v>
      </c>
      <c r="D7" s="15"/>
      <c r="E7" s="21"/>
      <c r="F7" s="2">
        <f>C7*E7</f>
        <v>0</v>
      </c>
      <c r="G7" s="9"/>
    </row>
    <row r="8" spans="1:7" x14ac:dyDescent="0.25">
      <c r="A8" s="22" t="s">
        <v>13</v>
      </c>
      <c r="B8" s="22"/>
      <c r="C8" s="22"/>
      <c r="D8" s="22"/>
      <c r="E8" s="22"/>
      <c r="F8" s="2">
        <f>F7</f>
        <v>0</v>
      </c>
      <c r="G8" s="9"/>
    </row>
    <row r="9" spans="1:7" x14ac:dyDescent="0.25">
      <c r="A9" s="19">
        <v>2</v>
      </c>
      <c r="B9" s="6" t="s">
        <v>16</v>
      </c>
      <c r="C9" s="7"/>
      <c r="D9" s="7"/>
      <c r="E9" s="7"/>
      <c r="F9" s="20"/>
      <c r="G9" s="9"/>
    </row>
    <row r="10" spans="1:7" ht="38.25" x14ac:dyDescent="0.25">
      <c r="A10" s="2">
        <v>2.1</v>
      </c>
      <c r="B10" s="3" t="s">
        <v>48</v>
      </c>
      <c r="C10" s="18" t="s">
        <v>30</v>
      </c>
      <c r="D10" s="2">
        <v>1</v>
      </c>
      <c r="E10" s="2">
        <v>0</v>
      </c>
      <c r="F10" s="2">
        <f>D10*E10</f>
        <v>0</v>
      </c>
      <c r="G10" s="9"/>
    </row>
    <row r="11" spans="1:7" x14ac:dyDescent="0.25">
      <c r="A11" s="2">
        <v>2.2000000000000002</v>
      </c>
      <c r="B11" s="3" t="s">
        <v>37</v>
      </c>
      <c r="C11" s="18"/>
      <c r="D11" s="2">
        <v>1</v>
      </c>
      <c r="E11" s="2"/>
      <c r="F11" s="2">
        <f t="shared" ref="F11:F12" si="0">D11*E11</f>
        <v>0</v>
      </c>
      <c r="G11" s="9"/>
    </row>
    <row r="12" spans="1:7" x14ac:dyDescent="0.25">
      <c r="A12" s="2">
        <v>2.2999999999999998</v>
      </c>
      <c r="B12" s="3" t="s">
        <v>36</v>
      </c>
      <c r="C12" s="18"/>
      <c r="D12" s="2">
        <v>1</v>
      </c>
      <c r="E12" s="2"/>
      <c r="F12" s="2">
        <f t="shared" si="0"/>
        <v>0</v>
      </c>
      <c r="G12" s="9"/>
    </row>
    <row r="13" spans="1:7" x14ac:dyDescent="0.25">
      <c r="A13" s="22" t="s">
        <v>13</v>
      </c>
      <c r="B13" s="22"/>
      <c r="C13" s="22"/>
      <c r="D13" s="22"/>
      <c r="E13" s="22"/>
      <c r="F13" s="2">
        <f>SUM(F10:F12)</f>
        <v>0</v>
      </c>
      <c r="G13" s="9"/>
    </row>
    <row r="14" spans="1:7" x14ac:dyDescent="0.25">
      <c r="A14" s="19">
        <v>3</v>
      </c>
      <c r="B14" s="6" t="s">
        <v>6</v>
      </c>
      <c r="C14" s="7"/>
      <c r="D14" s="7"/>
      <c r="E14" s="7"/>
      <c r="F14" s="20"/>
      <c r="G14" s="9"/>
    </row>
    <row r="15" spans="1:7" ht="63.75" x14ac:dyDescent="0.25">
      <c r="A15" s="2">
        <v>3.1</v>
      </c>
      <c r="B15" s="3" t="s">
        <v>27</v>
      </c>
      <c r="C15" s="18" t="s">
        <v>53</v>
      </c>
      <c r="D15" s="2">
        <v>1</v>
      </c>
      <c r="E15" s="2">
        <v>0</v>
      </c>
      <c r="F15" s="2">
        <f>D15*E15</f>
        <v>0</v>
      </c>
      <c r="G15" s="9"/>
    </row>
    <row r="16" spans="1:7" x14ac:dyDescent="0.25">
      <c r="A16" s="22" t="s">
        <v>13</v>
      </c>
      <c r="B16" s="22"/>
      <c r="C16" s="22"/>
      <c r="D16" s="22"/>
      <c r="E16" s="22"/>
      <c r="F16" s="2">
        <f>F15</f>
        <v>0</v>
      </c>
      <c r="G16" s="9"/>
    </row>
    <row r="17" spans="1:8" x14ac:dyDescent="0.25">
      <c r="A17" s="19">
        <v>4</v>
      </c>
      <c r="B17" s="6" t="s">
        <v>28</v>
      </c>
      <c r="C17" s="7"/>
      <c r="D17" s="7"/>
      <c r="E17" s="7"/>
      <c r="F17" s="20"/>
      <c r="G17" s="9"/>
    </row>
    <row r="18" spans="1:8" ht="112.5" customHeight="1" x14ac:dyDescent="0.25">
      <c r="A18" s="2">
        <v>4.0999999999999996</v>
      </c>
      <c r="B18" s="2" t="s">
        <v>29</v>
      </c>
      <c r="C18" s="18" t="s">
        <v>30</v>
      </c>
      <c r="D18" s="2">
        <v>1</v>
      </c>
      <c r="E18" s="2">
        <v>0</v>
      </c>
      <c r="F18" s="2">
        <f>D18*E18</f>
        <v>0</v>
      </c>
      <c r="G18" s="9"/>
    </row>
    <row r="19" spans="1:8" ht="51" x14ac:dyDescent="0.25">
      <c r="A19" s="2">
        <v>4.2</v>
      </c>
      <c r="B19" s="2" t="s">
        <v>31</v>
      </c>
      <c r="C19" s="18" t="s">
        <v>30</v>
      </c>
      <c r="D19" s="2">
        <v>1</v>
      </c>
      <c r="E19" s="2">
        <v>0</v>
      </c>
      <c r="F19" s="2">
        <f>D19*E19</f>
        <v>0</v>
      </c>
      <c r="G19" s="9"/>
      <c r="H19" s="1" t="s">
        <v>26</v>
      </c>
    </row>
    <row r="20" spans="1:8" x14ac:dyDescent="0.25">
      <c r="A20" s="22" t="s">
        <v>13</v>
      </c>
      <c r="B20" s="22"/>
      <c r="C20" s="22"/>
      <c r="D20" s="22"/>
      <c r="E20" s="22"/>
      <c r="F20" s="2">
        <f>SUM(F18:F19)</f>
        <v>0</v>
      </c>
      <c r="G20" s="9"/>
    </row>
    <row r="21" spans="1:8" x14ac:dyDescent="0.25">
      <c r="A21" s="19">
        <v>5</v>
      </c>
      <c r="B21" s="6" t="s">
        <v>7</v>
      </c>
      <c r="C21" s="7"/>
      <c r="D21" s="7"/>
      <c r="E21" s="7"/>
      <c r="F21" s="20"/>
      <c r="G21" s="9"/>
    </row>
    <row r="22" spans="1:8" ht="295.5" customHeight="1" x14ac:dyDescent="0.25">
      <c r="A22" s="2">
        <v>5.0999999999999996</v>
      </c>
      <c r="B22" s="42" t="s">
        <v>50</v>
      </c>
      <c r="C22" s="18"/>
      <c r="D22" s="2">
        <v>1</v>
      </c>
      <c r="E22" s="2">
        <v>0</v>
      </c>
      <c r="F22" s="2">
        <f>D22*E22</f>
        <v>0</v>
      </c>
      <c r="G22" s="9"/>
    </row>
    <row r="23" spans="1:8" ht="45" customHeight="1" x14ac:dyDescent="0.25">
      <c r="A23" s="2">
        <v>5.2</v>
      </c>
      <c r="B23" s="2" t="s">
        <v>33</v>
      </c>
      <c r="C23" s="18"/>
      <c r="D23" s="2">
        <v>1</v>
      </c>
      <c r="E23" s="2">
        <v>0</v>
      </c>
      <c r="F23" s="2">
        <f>E23*D23</f>
        <v>0</v>
      </c>
      <c r="G23" s="9"/>
    </row>
    <row r="24" spans="1:8" ht="38.25" x14ac:dyDescent="0.25">
      <c r="A24" s="2"/>
      <c r="B24" s="2" t="s">
        <v>56</v>
      </c>
      <c r="C24" s="18"/>
      <c r="D24" s="2">
        <v>1</v>
      </c>
      <c r="E24" s="2"/>
      <c r="F24" s="2">
        <f t="shared" ref="F24:F25" si="1">E24*D24</f>
        <v>0</v>
      </c>
      <c r="G24" s="9"/>
    </row>
    <row r="25" spans="1:8" ht="63.75" x14ac:dyDescent="0.25">
      <c r="A25" s="2">
        <v>5.3</v>
      </c>
      <c r="B25" s="3" t="s">
        <v>21</v>
      </c>
      <c r="C25" s="18"/>
      <c r="D25" s="2">
        <v>1</v>
      </c>
      <c r="E25" s="2">
        <v>0</v>
      </c>
      <c r="F25" s="2">
        <f t="shared" si="1"/>
        <v>0</v>
      </c>
      <c r="G25" s="9"/>
    </row>
    <row r="26" spans="1:8" x14ac:dyDescent="0.25">
      <c r="A26" s="22" t="s">
        <v>13</v>
      </c>
      <c r="B26" s="22"/>
      <c r="C26" s="22"/>
      <c r="D26" s="22"/>
      <c r="E26" s="22"/>
      <c r="F26" s="2">
        <f>SUM(F22:F25)</f>
        <v>0</v>
      </c>
      <c r="G26" s="9"/>
    </row>
    <row r="27" spans="1:8" x14ac:dyDescent="0.25">
      <c r="A27" s="19">
        <v>6</v>
      </c>
      <c r="B27" s="6" t="s">
        <v>8</v>
      </c>
      <c r="C27" s="7"/>
      <c r="D27" s="7"/>
      <c r="E27" s="7"/>
      <c r="F27" s="20"/>
      <c r="G27" s="9"/>
    </row>
    <row r="28" spans="1:8" ht="103.5" customHeight="1" x14ac:dyDescent="0.25">
      <c r="A28" s="2">
        <v>6.1</v>
      </c>
      <c r="B28" s="2" t="s">
        <v>35</v>
      </c>
      <c r="C28" s="3"/>
      <c r="D28" s="2">
        <v>1</v>
      </c>
      <c r="E28" s="2">
        <v>0</v>
      </c>
      <c r="F28" s="2">
        <f>D28*E28</f>
        <v>0</v>
      </c>
      <c r="G28" s="9"/>
    </row>
    <row r="29" spans="1:8" ht="47.25" customHeight="1" x14ac:dyDescent="0.25">
      <c r="A29" s="2">
        <v>6.2</v>
      </c>
      <c r="B29" s="2" t="s">
        <v>18</v>
      </c>
      <c r="C29" s="3"/>
      <c r="D29" s="2">
        <v>1</v>
      </c>
      <c r="E29" s="2">
        <v>0</v>
      </c>
      <c r="F29" s="2">
        <f t="shared" ref="F29:F31" si="2">D29*E29</f>
        <v>0</v>
      </c>
      <c r="G29" s="9"/>
    </row>
    <row r="30" spans="1:8" ht="58.5" customHeight="1" x14ac:dyDescent="0.25">
      <c r="A30" s="2">
        <v>6.3</v>
      </c>
      <c r="B30" s="2" t="s">
        <v>57</v>
      </c>
      <c r="C30" s="2" t="s">
        <v>38</v>
      </c>
      <c r="D30" s="23">
        <v>30</v>
      </c>
      <c r="E30" s="2">
        <v>0</v>
      </c>
      <c r="F30" s="2">
        <f t="shared" si="2"/>
        <v>0</v>
      </c>
      <c r="G30" s="9"/>
    </row>
    <row r="31" spans="1:8" ht="82.5" customHeight="1" x14ac:dyDescent="0.25">
      <c r="A31" s="2">
        <v>6.4</v>
      </c>
      <c r="B31" s="2" t="s">
        <v>17</v>
      </c>
      <c r="C31" s="2" t="s">
        <v>54</v>
      </c>
      <c r="D31" s="2">
        <v>20</v>
      </c>
      <c r="E31" s="2">
        <v>0</v>
      </c>
      <c r="F31" s="2">
        <f t="shared" si="2"/>
        <v>0</v>
      </c>
      <c r="G31" s="9"/>
    </row>
    <row r="32" spans="1:8" x14ac:dyDescent="0.25">
      <c r="A32" s="24" t="s">
        <v>13</v>
      </c>
      <c r="B32" s="25"/>
      <c r="C32" s="25"/>
      <c r="D32" s="25"/>
      <c r="E32" s="25"/>
      <c r="F32" s="18">
        <f>SUM(F28:F31)</f>
        <v>0</v>
      </c>
      <c r="G32" s="9"/>
    </row>
    <row r="33" spans="1:7" x14ac:dyDescent="0.25">
      <c r="A33" s="19">
        <v>7</v>
      </c>
      <c r="B33" s="6" t="s">
        <v>9</v>
      </c>
      <c r="C33" s="7"/>
      <c r="D33" s="7"/>
      <c r="E33" s="7"/>
      <c r="F33" s="20"/>
      <c r="G33" s="9"/>
    </row>
    <row r="34" spans="1:7" ht="49.5" customHeight="1" x14ac:dyDescent="0.25">
      <c r="A34" s="2">
        <v>7.1</v>
      </c>
      <c r="B34" s="2" t="s">
        <v>15</v>
      </c>
      <c r="C34" s="3"/>
      <c r="D34" s="2">
        <v>300</v>
      </c>
      <c r="E34" s="2">
        <v>0</v>
      </c>
      <c r="F34" s="2">
        <f>D34*E34</f>
        <v>0</v>
      </c>
      <c r="G34" s="9"/>
    </row>
    <row r="35" spans="1:7" ht="30" customHeight="1" x14ac:dyDescent="0.25">
      <c r="A35" s="2">
        <v>7.2</v>
      </c>
      <c r="B35" s="2" t="s">
        <v>12</v>
      </c>
      <c r="C35" s="3"/>
      <c r="D35" s="2">
        <v>300</v>
      </c>
      <c r="E35" s="2">
        <v>0</v>
      </c>
      <c r="F35" s="2">
        <f t="shared" ref="F35:F36" si="3">D35*E35</f>
        <v>0</v>
      </c>
      <c r="G35" s="9"/>
    </row>
    <row r="36" spans="1:7" ht="38.25" x14ac:dyDescent="0.25">
      <c r="A36" s="2">
        <v>7.3</v>
      </c>
      <c r="B36" s="3" t="s">
        <v>49</v>
      </c>
      <c r="C36" s="3"/>
      <c r="D36" s="2">
        <v>300</v>
      </c>
      <c r="E36" s="2">
        <v>0</v>
      </c>
      <c r="F36" s="2">
        <f t="shared" si="3"/>
        <v>0</v>
      </c>
      <c r="G36" s="9"/>
    </row>
    <row r="37" spans="1:7" x14ac:dyDescent="0.25">
      <c r="A37" s="22" t="s">
        <v>13</v>
      </c>
      <c r="B37" s="22"/>
      <c r="C37" s="22"/>
      <c r="D37" s="22"/>
      <c r="E37" s="22"/>
      <c r="F37" s="2">
        <f>SUM(F34:F36)</f>
        <v>0</v>
      </c>
      <c r="G37" s="9"/>
    </row>
    <row r="38" spans="1:7" x14ac:dyDescent="0.25">
      <c r="A38" s="18">
        <v>8</v>
      </c>
      <c r="B38" s="26" t="s">
        <v>34</v>
      </c>
      <c r="C38" s="27"/>
      <c r="D38" s="27"/>
      <c r="E38" s="27"/>
      <c r="F38" s="28"/>
      <c r="G38" s="9"/>
    </row>
    <row r="39" spans="1:7" ht="63.75" x14ac:dyDescent="0.25">
      <c r="A39" s="2">
        <v>8.1</v>
      </c>
      <c r="B39" s="3" t="s">
        <v>39</v>
      </c>
      <c r="C39" s="29" t="s">
        <v>32</v>
      </c>
      <c r="D39" s="30">
        <v>1</v>
      </c>
      <c r="E39" s="31"/>
      <c r="F39" s="32">
        <f>E39*D39</f>
        <v>0</v>
      </c>
      <c r="G39" s="9"/>
    </row>
    <row r="40" spans="1:7" x14ac:dyDescent="0.25">
      <c r="A40" s="22" t="s">
        <v>13</v>
      </c>
      <c r="B40" s="22"/>
      <c r="C40" s="22"/>
      <c r="D40" s="22"/>
      <c r="E40" s="22"/>
      <c r="F40" s="2">
        <f>F39</f>
        <v>0</v>
      </c>
      <c r="G40" s="9"/>
    </row>
    <row r="41" spans="1:7" ht="15" customHeight="1" x14ac:dyDescent="0.25">
      <c r="A41" s="19">
        <v>9</v>
      </c>
      <c r="B41" s="6" t="s">
        <v>19</v>
      </c>
      <c r="C41" s="7"/>
      <c r="D41" s="7"/>
      <c r="E41" s="7"/>
      <c r="F41" s="20"/>
      <c r="G41" s="9"/>
    </row>
    <row r="42" spans="1:7" ht="135" customHeight="1" x14ac:dyDescent="0.25">
      <c r="A42" s="2">
        <v>9.1</v>
      </c>
      <c r="B42" s="2" t="s">
        <v>40</v>
      </c>
      <c r="C42" s="4" t="s">
        <v>55</v>
      </c>
      <c r="D42" s="2">
        <v>250</v>
      </c>
      <c r="E42" s="2">
        <v>0</v>
      </c>
      <c r="F42" s="2">
        <f>E42*D42</f>
        <v>0</v>
      </c>
      <c r="G42" s="9"/>
    </row>
    <row r="43" spans="1:7" x14ac:dyDescent="0.25">
      <c r="A43" s="24" t="s">
        <v>13</v>
      </c>
      <c r="B43" s="25"/>
      <c r="C43" s="25"/>
      <c r="D43" s="25"/>
      <c r="E43" s="33"/>
      <c r="F43" s="2">
        <f>F42</f>
        <v>0</v>
      </c>
      <c r="G43" s="9"/>
    </row>
    <row r="44" spans="1:7" x14ac:dyDescent="0.25">
      <c r="A44" s="34" t="s">
        <v>14</v>
      </c>
      <c r="B44" s="34"/>
      <c r="C44" s="34"/>
      <c r="D44" s="34"/>
      <c r="E44" s="34"/>
      <c r="F44" s="35">
        <f>F8+F13+F16+F20+F26+F32+F37+F40+F43</f>
        <v>0</v>
      </c>
      <c r="G44" s="9"/>
    </row>
    <row r="45" spans="1:7" ht="15" customHeight="1" x14ac:dyDescent="0.25">
      <c r="A45" s="36" t="s">
        <v>51</v>
      </c>
      <c r="B45" s="37"/>
      <c r="C45" s="38"/>
      <c r="D45" s="23"/>
      <c r="E45" s="23"/>
      <c r="F45" s="23"/>
      <c r="G45" s="9"/>
    </row>
    <row r="46" spans="1:7" x14ac:dyDescent="0.25">
      <c r="A46" s="2"/>
      <c r="B46" s="2" t="s">
        <v>41</v>
      </c>
      <c r="C46" s="39" t="s">
        <v>45</v>
      </c>
      <c r="D46" s="23"/>
      <c r="E46" s="23"/>
      <c r="F46" s="23"/>
      <c r="G46" s="9"/>
    </row>
    <row r="47" spans="1:7" x14ac:dyDescent="0.25">
      <c r="A47" s="2"/>
      <c r="B47" s="2" t="s">
        <v>42</v>
      </c>
      <c r="C47" s="39" t="s">
        <v>46</v>
      </c>
      <c r="D47" s="23"/>
      <c r="E47" s="23"/>
      <c r="F47" s="23"/>
      <c r="G47" s="9"/>
    </row>
    <row r="48" spans="1:7" x14ac:dyDescent="0.25">
      <c r="A48" s="2"/>
      <c r="B48" s="2" t="s">
        <v>11</v>
      </c>
      <c r="C48" s="39" t="s">
        <v>43</v>
      </c>
      <c r="D48" s="23"/>
      <c r="E48" s="23"/>
      <c r="F48" s="23"/>
      <c r="G48" s="9"/>
    </row>
    <row r="49" spans="1:7" x14ac:dyDescent="0.25">
      <c r="A49" s="2"/>
      <c r="B49" s="2" t="s">
        <v>10</v>
      </c>
      <c r="C49" s="39" t="s">
        <v>44</v>
      </c>
      <c r="D49" s="23"/>
      <c r="E49" s="23"/>
      <c r="F49" s="23"/>
      <c r="G49" s="9"/>
    </row>
    <row r="50" spans="1:7" x14ac:dyDescent="0.25">
      <c r="A50" s="2"/>
      <c r="B50" s="2" t="s">
        <v>52</v>
      </c>
      <c r="C50" s="39" t="s">
        <v>45</v>
      </c>
      <c r="D50" s="23"/>
      <c r="E50" s="23"/>
      <c r="F50" s="23"/>
      <c r="G50" s="9"/>
    </row>
    <row r="51" spans="1:7" x14ac:dyDescent="0.25">
      <c r="A51" s="40"/>
      <c r="B51" s="40"/>
      <c r="C51" s="41"/>
      <c r="D51" s="23"/>
      <c r="E51" s="23"/>
      <c r="F51" s="23"/>
      <c r="G51" s="9"/>
    </row>
  </sheetData>
  <mergeCells count="28">
    <mergeCell ref="B14:F14"/>
    <mergeCell ref="B17:F17"/>
    <mergeCell ref="A16:E16"/>
    <mergeCell ref="A20:E20"/>
    <mergeCell ref="C7:D7"/>
    <mergeCell ref="B21:F21"/>
    <mergeCell ref="A32:E32"/>
    <mergeCell ref="A26:E26"/>
    <mergeCell ref="A1:F1"/>
    <mergeCell ref="A4:B4"/>
    <mergeCell ref="A2:B2"/>
    <mergeCell ref="A3:B3"/>
    <mergeCell ref="C4:F4"/>
    <mergeCell ref="C2:F2"/>
    <mergeCell ref="C3:F3"/>
    <mergeCell ref="B6:F6"/>
    <mergeCell ref="B27:F27"/>
    <mergeCell ref="B9:F9"/>
    <mergeCell ref="A8:E8"/>
    <mergeCell ref="A13:E13"/>
    <mergeCell ref="A45:C45"/>
    <mergeCell ref="A40:E40"/>
    <mergeCell ref="B33:F33"/>
    <mergeCell ref="B41:F41"/>
    <mergeCell ref="A44:E44"/>
    <mergeCell ref="A43:E43"/>
    <mergeCell ref="A37:E37"/>
    <mergeCell ref="B38:F38"/>
  </mergeCells>
  <pageMargins left="0.5" right="0" top="0" bottom="0" header="0" footer="0"/>
  <pageSetup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2018-08-24T13:49:16Z</dcterms:modified>
</cp:coreProperties>
</file>