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არჯთაღრიცხვა" sheetId="1" r:id="rId1"/>
  </sheets>
  <calcPr calcId="152511"/>
</workbook>
</file>

<file path=xl/calcChain.xml><?xml version="1.0" encoding="utf-8"?>
<calcChain xmlns="http://schemas.openxmlformats.org/spreadsheetml/2006/main">
  <c r="F58" i="1" l="1"/>
  <c r="F45" i="1"/>
  <c r="F44" i="1"/>
  <c r="F43" i="1"/>
  <c r="F42" i="1"/>
  <c r="F27" i="1" l="1"/>
  <c r="F26" i="1"/>
  <c r="F25" i="1"/>
  <c r="F24" i="1"/>
  <c r="F22" i="1"/>
  <c r="F21" i="1"/>
  <c r="F20" i="1"/>
  <c r="F56" i="1" l="1"/>
  <c r="F55" i="1"/>
  <c r="F54" i="1"/>
  <c r="F53" i="1"/>
  <c r="F51" i="1" l="1"/>
  <c r="F49" i="1"/>
  <c r="F48" i="1"/>
  <c r="F47" i="1"/>
  <c r="F36" i="1" l="1"/>
  <c r="F35" i="1"/>
  <c r="F34" i="1"/>
  <c r="F40" i="1"/>
  <c r="F32" i="1"/>
  <c r="F31" i="1"/>
  <c r="F16" i="1"/>
  <c r="F14" i="1"/>
  <c r="F13" i="1"/>
  <c r="F11" i="1" l="1"/>
</calcChain>
</file>

<file path=xl/sharedStrings.xml><?xml version="1.0" encoding="utf-8"?>
<sst xmlns="http://schemas.openxmlformats.org/spreadsheetml/2006/main" count="142" uniqueCount="90">
  <si>
    <t>#</t>
  </si>
  <si>
    <t>შიფრი</t>
  </si>
  <si>
    <t>სამუშაოს დასახელება</t>
  </si>
  <si>
    <t>განზომილება</t>
  </si>
  <si>
    <t>მასალა</t>
  </si>
  <si>
    <t>ხელფასი</t>
  </si>
  <si>
    <t>სულ</t>
  </si>
  <si>
    <t>ერთეული</t>
  </si>
  <si>
    <t>ტონა</t>
  </si>
  <si>
    <t>გრძ.მ</t>
  </si>
  <si>
    <t>ჯამი</t>
  </si>
  <si>
    <t>ზედნადები  ხარჯები</t>
  </si>
  <si>
    <t>გეგმიური  დაგროვება</t>
  </si>
  <si>
    <t>გაუთვალისწინებელი ხარჯები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</si>
  <si>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</si>
  <si>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</si>
  <si>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</si>
  <si>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</si>
  <si>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</si>
  <si>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</si>
  <si>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</si>
  <si>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</si>
  <si>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</si>
  <si>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</si>
  <si>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</si>
  <si>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კ/სთ</t>
  </si>
  <si>
    <t>ლარი</t>
  </si>
  <si>
    <t>მ/სთ</t>
  </si>
  <si>
    <t>სულ  ჯამი</t>
  </si>
  <si>
    <t>13.</t>
  </si>
  <si>
    <t>ნორმატიული რესურსი</t>
  </si>
  <si>
    <t>სამშენებლო მექანიზმები</t>
  </si>
  <si>
    <t xml:space="preserve">შრომის დანახარჯი </t>
  </si>
  <si>
    <r>
      <t>1000მ</t>
    </r>
    <r>
      <rPr>
        <vertAlign val="superscript"/>
        <sz val="10"/>
        <rFont val="Sylfaen"/>
        <family val="1"/>
        <charset val="204"/>
      </rPr>
      <t>3</t>
    </r>
  </si>
  <si>
    <r>
      <t>100 მ</t>
    </r>
    <r>
      <rPr>
        <vertAlign val="superscript"/>
        <sz val="10"/>
        <color theme="1"/>
        <rFont val="Sylfaen"/>
        <family val="1"/>
        <charset val="204"/>
      </rPr>
      <t>3</t>
    </r>
  </si>
  <si>
    <r>
      <t>მ</t>
    </r>
    <r>
      <rPr>
        <vertAlign val="superscript"/>
        <sz val="10"/>
        <color theme="1"/>
        <rFont val="Sylfaen"/>
        <family val="1"/>
        <charset val="204"/>
      </rPr>
      <t>3</t>
    </r>
  </si>
  <si>
    <r>
      <t>100მ</t>
    </r>
    <r>
      <rPr>
        <vertAlign val="superscript"/>
        <sz val="10"/>
        <rFont val="Sylfaen"/>
        <family val="1"/>
        <charset val="204"/>
      </rPr>
      <t>3</t>
    </r>
  </si>
  <si>
    <t xml:space="preserve">ქვის წყობის გარშემო ფილტრის მოწყობა სადრენაჟო არხში ღორღის ფრაქციების მიხედვით </t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</si>
  <si>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</si>
  <si>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ექსკავატორი ჩამჩის მოცულობით    0,4მ</t>
    </r>
    <r>
      <rPr>
        <vertAlign val="superscript"/>
        <sz val="10"/>
        <rFont val="Sylfaen"/>
        <family val="1"/>
        <charset val="204"/>
      </rPr>
      <t>3</t>
    </r>
    <r>
      <rPr>
        <sz val="10"/>
        <rFont val="Sylfae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</si>
  <si>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შრომის დანახარჯი</t>
  </si>
  <si>
    <t xml:space="preserve">სხვა მანქანები </t>
  </si>
  <si>
    <t>სხვა მასალები</t>
  </si>
  <si>
    <r>
      <t xml:space="preserve"> მ</t>
    </r>
    <r>
      <rPr>
        <vertAlign val="superscript"/>
        <sz val="10"/>
        <color theme="1"/>
        <rFont val="Sylfaen"/>
        <family val="1"/>
      </rPr>
      <t>3</t>
    </r>
  </si>
  <si>
    <t xml:space="preserve">გზის გასუფთავება ეკალ-ბარდისა და ბუჩქნარისაგან </t>
  </si>
  <si>
    <t xml:space="preserve">ბულდოზერი 96კვტ (130ცხძ) </t>
  </si>
  <si>
    <t xml:space="preserve">ფრაქცია  40-100მმ  </t>
  </si>
  <si>
    <t xml:space="preserve">ფრაქცია  20-40მმ  </t>
  </si>
  <si>
    <t xml:space="preserve">ფრაქცია  10-20მმ  </t>
  </si>
  <si>
    <t>დრენაჟის ამოსუფთავება ხელით ქვის   გვერდზე დასაწყობებით და გარეცხვით</t>
  </si>
  <si>
    <t>სადრენაჟე მილის  გალერეაზე დაერთება</t>
  </si>
  <si>
    <t>დაერთება</t>
  </si>
  <si>
    <t>ყორე ქვა მოძიებასა და ტრანსპორტირებასთან ერთად</t>
  </si>
  <si>
    <r>
      <t>1000 მ</t>
    </r>
    <r>
      <rPr>
        <vertAlign val="superscript"/>
        <sz val="10"/>
        <color theme="1"/>
        <rFont val="Sylfaen"/>
        <family val="1"/>
      </rPr>
      <t>3</t>
    </r>
  </si>
  <si>
    <r>
      <t>ექსკავატორი ჩამჩის მოცულობით V=0,15მ</t>
    </r>
    <r>
      <rPr>
        <vertAlign val="superscript"/>
        <sz val="10"/>
        <color theme="1"/>
        <rFont val="Sylfaen"/>
        <family val="1"/>
      </rPr>
      <t>3</t>
    </r>
    <r>
      <rPr>
        <sz val="10"/>
        <color theme="1"/>
        <rFont val="Sylfaen"/>
        <family val="1"/>
      </rPr>
      <t xml:space="preserve">  </t>
    </r>
  </si>
  <si>
    <t>სხვა მანქანები</t>
  </si>
  <si>
    <t xml:space="preserve">ექსკავატორისთვის მიუდგომელ ადგილებში III კატაგორიის გრუნტის დამუშავება  ხელით მოჭრილი გრუნტის გვერდზე დაყრით </t>
  </si>
  <si>
    <t>III კატაგორიის გრუნტის დამუშავება ექსკავატორით წყალგაყვნილობის მილების მოსაწყობად 500x1.0x0,3</t>
  </si>
  <si>
    <t>1კმ</t>
  </si>
  <si>
    <t>მ</t>
  </si>
  <si>
    <t xml:space="preserve">სხვა მასალები </t>
  </si>
  <si>
    <t>პოლიეთილენის მილის მონტაჟი PN-16  დ=110მმ ჰიდრავლიკური გამოცდით</t>
  </si>
  <si>
    <t>წყალსადენის მილი დ=110მმ ფასონური ნაწილების მონტაჟით</t>
  </si>
  <si>
    <t>არსებული სადრენაჟე მილის ამოღება და დასაწყობება</t>
  </si>
  <si>
    <r>
      <t>100 მ</t>
    </r>
    <r>
      <rPr>
        <vertAlign val="superscript"/>
        <sz val="10"/>
        <color theme="1"/>
        <rFont val="Sylfaen"/>
        <family val="1"/>
      </rPr>
      <t>3</t>
    </r>
  </si>
  <si>
    <t>თიხა ჩვეულებრივი პროექტის მიხედვით</t>
  </si>
  <si>
    <t>თიხის ტრანსპორტირება 20 კმ-ზე</t>
  </si>
  <si>
    <t>ტ</t>
  </si>
  <si>
    <t>100გრძ.მ</t>
  </si>
  <si>
    <t>ცალი</t>
  </si>
  <si>
    <t>სადრენაჟე მილის წინა მხრიდან ჩამკეტი სათავისი  (გალოვკა")</t>
  </si>
  <si>
    <t>სადრენაჟე მილის დახვრეტა</t>
  </si>
  <si>
    <t>დრენაჟის ძირის მოწყობა თიხის 40სმ სისქის კლიტით 6x1x0,4 (თიხის ფენა გაძლიერებული დატკეპვნით)</t>
  </si>
  <si>
    <t>პოლიეთილენის დ=280მმ  მილი</t>
  </si>
  <si>
    <t>მზა საფუძველზე პოლიეთილენის დ=280მმ პერფორირებული მილით სადრენაჟე სისტემის მოწყობა</t>
  </si>
  <si>
    <t>ფილტრატების შემოზიდვა  15კმ მანძილზე</t>
  </si>
  <si>
    <t>მანქანები</t>
  </si>
  <si>
    <t>დ=150მმ ლითონის მილის ამოცვლა ჰიდრავლიკური გამოცდით და არსებული მილის დასაწყობებით</t>
  </si>
  <si>
    <t>ლითონის მილი დ=159მმ  б=4,5მმ</t>
  </si>
  <si>
    <t>ახლადმოწყობილ მილგაყვანილობაზე  გრუნტის უკუმიყრა ბულდოზერით ზედმეტი გრუნტის ადგილზე გაშლით</t>
  </si>
  <si>
    <r>
      <t>1000მ</t>
    </r>
    <r>
      <rPr>
        <vertAlign val="superscript"/>
        <sz val="10"/>
        <color theme="1"/>
        <rFont val="Sylfaen"/>
        <family val="1"/>
        <charset val="204"/>
      </rPr>
      <t>3</t>
    </r>
  </si>
  <si>
    <t>ბულდოზერი 59 კვტ (80 ცხ.ძ)   0,45x7,49</t>
  </si>
  <si>
    <t xml:space="preserve">სათავემდე მისასვლელი გზის მოწყობა ბულდოზერით </t>
  </si>
  <si>
    <t>დრენაჟზე და სადრენაჟე მილის გარშემო სტიქიის მიერ დანაგვიანებული საფილტრი ფენის მოხსნა,  ახალი სადრენაჟო არხის მოწყობა, წყლის ასარიდებლად არხის გაჭრა ექსკავატორით და სამუშაოების დამთავრების შემდეგ არხზე მიწის უკუმიყრა დატკეპვნით</t>
  </si>
  <si>
    <t xml:space="preserve">სადრენაჟე მილის გარშემო  ყორე-ქვის საფილტრი წყობის მოწყობა  ნაწილობრივ ახალი ქვის დამატებით                                                                                                                                                                                                                            </t>
  </si>
  <si>
    <t>სოფელ ვაჩნაძიანის სტიქიისგან დაზიანებული წყალმომარაგების ზედა სათავე ნაგებობის რეაბილიტაცია</t>
  </si>
  <si>
    <t xml:space="preserve"> ხარჯთაღრიცხვა</t>
  </si>
  <si>
    <t>%</t>
  </si>
  <si>
    <t>პრეტენდენტის დასახელება და ხელმოწერა:</t>
  </si>
  <si>
    <t>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</si>
</sst>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acadLN"/>
    </font>
    <font>
      <sz val="11"/>
      <color theme="1"/>
      <name val="AcadMtavr"/>
    </font>
    <font>
      <sz val="11"/>
      <color theme="1"/>
      <name val="AacadLN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vertAlign val="superscript"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Sylfaen"/>
      <family val="1"/>
    </font>
    <font>
      <vertAlign val="superscript"/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theme="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2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2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left" vertical="center" wrapText="1"/>
      <protection hidden="1"/>
    </xf>
    <xf numFmtId="2" fontId="1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2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2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49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vertical="center" wrapText="1"/>
      <protection hidden="1"/>
    </xf>
    <xf numFmtId="2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164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4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 applyProtection="1">
      <alignment vertic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Fill="1" applyBorder="1" applyAlignment="1" applyProtection="1">
      <alignment horizontal="center" vertical="center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1" xfId="0" applyNumberFormat="1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Protection="1">
      <protection hidden="1"/>
    </xf>
    <xf numFmtId="49" fontId="9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Protection="1">
      <protection hidden="1"/>
    </xf>
    <xf numFmtId="9" fontId="9" fillId="0" borderId="1" xfId="0" applyNumberFormat="1" applyFont="1" applyFill="1" applyBorder="1" applyAlignment="1" applyProtection="1">
      <alignment horizontal="center" vertical="center"/>
      <protection hidden="1"/>
    </xf>
    <xf numFmtId="9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9" fontId="9" fillId="0" borderId="1" xfId="0" applyNumberFormat="1" applyFont="1" applyFill="1" applyBorder="1" applyAlignment="1" applyProtection="1">
      <alignment horizontal="center" vertical="center"/>
      <protection locked="0"/>
    </xf>
    <xf numFmtId="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T12" sqref="T12"/>
    </sheetView>
  </sheetViews>
  <sheetFormatPr defaultRowHeight="15" x14ac:dyDescent="0.25"/>
  <cols>
    <col min="1" max="1" width="3.85546875" customWidth="1"/>
    <col min="2" max="2" width="8.140625" style="1" customWidth="1"/>
    <col min="3" max="3" width="41.42578125" style="1" customWidth="1"/>
    <col min="4" max="4" width="8.7109375" style="4" customWidth="1"/>
    <col min="5" max="5" width="9.140625" style="4" hidden="1" customWidth="1"/>
    <col min="6" max="6" width="8.5703125" style="4" customWidth="1"/>
    <col min="7" max="7" width="7.28515625" style="4" customWidth="1"/>
    <col min="8" max="8" width="8.42578125" style="4" customWidth="1"/>
    <col min="9" max="9" width="9.140625" style="4" customWidth="1"/>
    <col min="10" max="10" width="8.140625" style="4" customWidth="1"/>
    <col min="11" max="11" width="9.28515625" style="4" customWidth="1"/>
    <col min="12" max="12" width="8.5703125" style="4" customWidth="1"/>
    <col min="13" max="13" width="9.140625" style="4"/>
  </cols>
  <sheetData>
    <row r="1" spans="1:13" ht="8.25" customHeight="1" x14ac:dyDescent="0.25">
      <c r="B1"/>
      <c r="D1" s="1"/>
    </row>
    <row r="2" spans="1:13" ht="17.25" x14ac:dyDescent="0.25">
      <c r="A2" s="6" t="s">
        <v>86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8.25" customHeight="1" x14ac:dyDescent="0.25">
      <c r="A3" s="7"/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 ht="16.5" customHeight="1" x14ac:dyDescent="0.25">
      <c r="A4" s="10" t="s">
        <v>85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2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s="3" customFormat="1" ht="41.25" customHeight="1" x14ac:dyDescent="0.25">
      <c r="A6" s="12" t="s">
        <v>0</v>
      </c>
      <c r="B6" s="13" t="s">
        <v>1</v>
      </c>
      <c r="C6" s="13" t="s">
        <v>2</v>
      </c>
      <c r="D6" s="14" t="s">
        <v>3</v>
      </c>
      <c r="E6" s="15" t="s">
        <v>30</v>
      </c>
      <c r="F6" s="15"/>
      <c r="G6" s="16" t="s">
        <v>4</v>
      </c>
      <c r="H6" s="16"/>
      <c r="I6" s="16" t="s">
        <v>5</v>
      </c>
      <c r="J6" s="16"/>
      <c r="K6" s="14" t="s">
        <v>31</v>
      </c>
      <c r="L6" s="14"/>
      <c r="M6" s="96" t="s">
        <v>6</v>
      </c>
    </row>
    <row r="7" spans="1:13" s="3" customFormat="1" ht="17.25" customHeight="1" x14ac:dyDescent="0.25">
      <c r="A7" s="12"/>
      <c r="B7" s="13"/>
      <c r="C7" s="13"/>
      <c r="D7" s="14"/>
      <c r="E7" s="17" t="s">
        <v>7</v>
      </c>
      <c r="F7" s="17" t="s">
        <v>6</v>
      </c>
      <c r="G7" s="17" t="s">
        <v>7</v>
      </c>
      <c r="H7" s="17" t="s">
        <v>6</v>
      </c>
      <c r="I7" s="17" t="s">
        <v>7</v>
      </c>
      <c r="J7" s="17" t="s">
        <v>6</v>
      </c>
      <c r="K7" s="17" t="s">
        <v>7</v>
      </c>
      <c r="L7" s="17" t="s">
        <v>6</v>
      </c>
      <c r="M7" s="96"/>
    </row>
    <row r="8" spans="1:13" s="2" customFormat="1" x14ac:dyDescent="0.25">
      <c r="A8" s="18"/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8" t="s">
        <v>19</v>
      </c>
      <c r="H8" s="18" t="s">
        <v>20</v>
      </c>
      <c r="I8" s="18" t="s">
        <v>21</v>
      </c>
      <c r="J8" s="18" t="s">
        <v>22</v>
      </c>
      <c r="K8" s="18" t="s">
        <v>23</v>
      </c>
      <c r="L8" s="18" t="s">
        <v>24</v>
      </c>
      <c r="M8" s="78" t="s">
        <v>29</v>
      </c>
    </row>
    <row r="9" spans="1:13" s="4" customFormat="1" ht="30" x14ac:dyDescent="0.25">
      <c r="A9" s="18">
        <v>1</v>
      </c>
      <c r="B9" s="18"/>
      <c r="C9" s="19" t="s">
        <v>44</v>
      </c>
      <c r="D9" s="18" t="s">
        <v>25</v>
      </c>
      <c r="E9" s="20"/>
      <c r="F9" s="21">
        <v>10</v>
      </c>
      <c r="G9" s="77"/>
      <c r="H9" s="77"/>
      <c r="I9" s="77"/>
      <c r="J9" s="77"/>
      <c r="K9" s="77"/>
      <c r="L9" s="77"/>
      <c r="M9" s="77"/>
    </row>
    <row r="10" spans="1:13" s="4" customFormat="1" ht="28.5" customHeight="1" x14ac:dyDescent="0.25">
      <c r="A10" s="22">
        <v>2</v>
      </c>
      <c r="B10" s="23"/>
      <c r="C10" s="24" t="s">
        <v>82</v>
      </c>
      <c r="D10" s="23" t="s">
        <v>33</v>
      </c>
      <c r="E10" s="25"/>
      <c r="F10" s="26">
        <v>1.2</v>
      </c>
      <c r="G10" s="78"/>
      <c r="H10" s="78"/>
      <c r="I10" s="78"/>
      <c r="J10" s="78"/>
      <c r="K10" s="78"/>
      <c r="L10" s="78"/>
      <c r="M10" s="78"/>
    </row>
    <row r="11" spans="1:13" s="4" customFormat="1" x14ac:dyDescent="0.25">
      <c r="A11" s="27"/>
      <c r="B11" s="28"/>
      <c r="C11" s="29" t="s">
        <v>45</v>
      </c>
      <c r="D11" s="23" t="s">
        <v>27</v>
      </c>
      <c r="E11" s="30">
        <v>22.4</v>
      </c>
      <c r="F11" s="26">
        <f>E11*F10</f>
        <v>26.88</v>
      </c>
      <c r="G11" s="78"/>
      <c r="H11" s="78"/>
      <c r="I11" s="77"/>
      <c r="J11" s="77"/>
      <c r="K11" s="79"/>
      <c r="L11" s="77"/>
      <c r="M11" s="77"/>
    </row>
    <row r="12" spans="1:13" s="4" customFormat="1" ht="103.5" customHeight="1" x14ac:dyDescent="0.25">
      <c r="A12" s="22">
        <v>3</v>
      </c>
      <c r="B12" s="23"/>
      <c r="C12" s="24" t="s">
        <v>83</v>
      </c>
      <c r="D12" s="23" t="s">
        <v>33</v>
      </c>
      <c r="E12" s="25"/>
      <c r="F12" s="26">
        <v>0.145262</v>
      </c>
      <c r="G12" s="78"/>
      <c r="H12" s="78"/>
      <c r="I12" s="78"/>
      <c r="J12" s="78"/>
      <c r="K12" s="78"/>
      <c r="L12" s="78"/>
      <c r="M12" s="77"/>
    </row>
    <row r="13" spans="1:13" s="4" customFormat="1" ht="15.75" customHeight="1" x14ac:dyDescent="0.25">
      <c r="A13" s="31"/>
      <c r="B13" s="23"/>
      <c r="C13" s="32" t="s">
        <v>32</v>
      </c>
      <c r="D13" s="23" t="s">
        <v>25</v>
      </c>
      <c r="E13" s="30">
        <v>11.4</v>
      </c>
      <c r="F13" s="26">
        <f>E13*F12</f>
        <v>1.6559868</v>
      </c>
      <c r="G13" s="78"/>
      <c r="H13" s="78"/>
      <c r="I13" s="77"/>
      <c r="J13" s="77"/>
      <c r="K13" s="78"/>
      <c r="L13" s="78"/>
      <c r="M13" s="77"/>
    </row>
    <row r="14" spans="1:13" s="4" customFormat="1" ht="32.25" customHeight="1" x14ac:dyDescent="0.25">
      <c r="A14" s="27"/>
      <c r="B14" s="23"/>
      <c r="C14" s="33" t="s">
        <v>39</v>
      </c>
      <c r="D14" s="23" t="s">
        <v>27</v>
      </c>
      <c r="E14" s="30">
        <v>50.9</v>
      </c>
      <c r="F14" s="26">
        <f>E14*F12</f>
        <v>7.3938357999999997</v>
      </c>
      <c r="G14" s="78"/>
      <c r="H14" s="78"/>
      <c r="I14" s="78"/>
      <c r="J14" s="77"/>
      <c r="K14" s="78"/>
      <c r="L14" s="78"/>
      <c r="M14" s="77"/>
    </row>
    <row r="15" spans="1:13" s="4" customFormat="1" ht="30.75" customHeight="1" x14ac:dyDescent="0.25">
      <c r="A15" s="34">
        <v>4</v>
      </c>
      <c r="B15" s="35"/>
      <c r="C15" s="24" t="s">
        <v>49</v>
      </c>
      <c r="D15" s="36" t="s">
        <v>34</v>
      </c>
      <c r="E15" s="37"/>
      <c r="F15" s="38">
        <v>0.08</v>
      </c>
      <c r="G15" s="80"/>
      <c r="H15" s="81"/>
      <c r="I15" s="78"/>
      <c r="J15" s="78"/>
      <c r="K15" s="78"/>
      <c r="L15" s="78"/>
      <c r="M15" s="78"/>
    </row>
    <row r="16" spans="1:13" s="4" customFormat="1" x14ac:dyDescent="0.25">
      <c r="A16" s="39"/>
      <c r="B16" s="40"/>
      <c r="C16" s="41" t="s">
        <v>40</v>
      </c>
      <c r="D16" s="36" t="s">
        <v>25</v>
      </c>
      <c r="E16" s="42">
        <v>388</v>
      </c>
      <c r="F16" s="38">
        <f>E16*F15</f>
        <v>31.04</v>
      </c>
      <c r="G16" s="80"/>
      <c r="H16" s="81"/>
      <c r="I16" s="80"/>
      <c r="J16" s="80"/>
      <c r="K16" s="78"/>
      <c r="L16" s="78"/>
      <c r="M16" s="77"/>
    </row>
    <row r="17" spans="1:13" s="4" customFormat="1" ht="30" x14ac:dyDescent="0.25">
      <c r="A17" s="18">
        <v>5</v>
      </c>
      <c r="B17" s="23"/>
      <c r="C17" s="43" t="s">
        <v>63</v>
      </c>
      <c r="D17" s="23" t="s">
        <v>9</v>
      </c>
      <c r="E17" s="25"/>
      <c r="F17" s="26">
        <v>4</v>
      </c>
      <c r="G17" s="77"/>
      <c r="H17" s="77"/>
      <c r="I17" s="77"/>
      <c r="J17" s="77"/>
      <c r="K17" s="77"/>
      <c r="L17" s="77"/>
      <c r="M17" s="77"/>
    </row>
    <row r="18" spans="1:13" s="4" customFormat="1" x14ac:dyDescent="0.25">
      <c r="A18" s="44">
        <v>6</v>
      </c>
      <c r="B18" s="45"/>
      <c r="C18" s="46" t="s">
        <v>71</v>
      </c>
      <c r="D18" s="44" t="s">
        <v>9</v>
      </c>
      <c r="E18" s="42"/>
      <c r="F18" s="47">
        <v>6</v>
      </c>
      <c r="G18" s="82"/>
      <c r="H18" s="83"/>
      <c r="I18" s="83"/>
      <c r="J18" s="84"/>
      <c r="K18" s="84"/>
      <c r="L18" s="83"/>
      <c r="M18" s="79"/>
    </row>
    <row r="19" spans="1:13" s="4" customFormat="1" ht="45" x14ac:dyDescent="0.25">
      <c r="A19" s="49">
        <v>7</v>
      </c>
      <c r="B19" s="28"/>
      <c r="C19" s="46" t="s">
        <v>72</v>
      </c>
      <c r="D19" s="44" t="s">
        <v>64</v>
      </c>
      <c r="E19" s="42"/>
      <c r="F19" s="50">
        <v>2.4E-2</v>
      </c>
      <c r="G19" s="82"/>
      <c r="H19" s="83"/>
      <c r="I19" s="83"/>
      <c r="J19" s="84"/>
      <c r="K19" s="84"/>
      <c r="L19" s="85"/>
      <c r="M19" s="79"/>
    </row>
    <row r="20" spans="1:13" s="4" customFormat="1" x14ac:dyDescent="0.25">
      <c r="A20" s="51"/>
      <c r="B20" s="45"/>
      <c r="C20" s="52" t="s">
        <v>40</v>
      </c>
      <c r="D20" s="44" t="s">
        <v>25</v>
      </c>
      <c r="E20" s="42">
        <v>341</v>
      </c>
      <c r="F20" s="47">
        <f>E20*F19</f>
        <v>8.1840000000000011</v>
      </c>
      <c r="G20" s="82"/>
      <c r="H20" s="83"/>
      <c r="I20" s="83"/>
      <c r="J20" s="84"/>
      <c r="K20" s="84"/>
      <c r="L20" s="79"/>
      <c r="M20" s="79"/>
    </row>
    <row r="21" spans="1:13" s="4" customFormat="1" ht="15.75" x14ac:dyDescent="0.25">
      <c r="A21" s="51"/>
      <c r="B21" s="45"/>
      <c r="C21" s="52" t="s">
        <v>65</v>
      </c>
      <c r="D21" s="44" t="s">
        <v>43</v>
      </c>
      <c r="E21" s="42">
        <v>100</v>
      </c>
      <c r="F21" s="47">
        <f>E21*F19</f>
        <v>2.4</v>
      </c>
      <c r="G21" s="83"/>
      <c r="H21" s="83"/>
      <c r="I21" s="83"/>
      <c r="J21" s="84"/>
      <c r="K21" s="84"/>
      <c r="L21" s="83"/>
      <c r="M21" s="79"/>
    </row>
    <row r="22" spans="1:13" s="4" customFormat="1" ht="14.25" customHeight="1" x14ac:dyDescent="0.25">
      <c r="A22" s="53"/>
      <c r="B22" s="45"/>
      <c r="C22" s="52" t="s">
        <v>66</v>
      </c>
      <c r="D22" s="44" t="s">
        <v>67</v>
      </c>
      <c r="E22" s="42">
        <v>170</v>
      </c>
      <c r="F22" s="47">
        <f>E22*F19</f>
        <v>4.08</v>
      </c>
      <c r="G22" s="82"/>
      <c r="H22" s="83"/>
      <c r="I22" s="83"/>
      <c r="J22" s="84"/>
      <c r="K22" s="84"/>
      <c r="L22" s="83"/>
      <c r="M22" s="79"/>
    </row>
    <row r="23" spans="1:13" s="4" customFormat="1" ht="45" x14ac:dyDescent="0.25">
      <c r="A23" s="49">
        <v>8</v>
      </c>
      <c r="B23" s="45"/>
      <c r="C23" s="46" t="s">
        <v>74</v>
      </c>
      <c r="D23" s="44" t="s">
        <v>68</v>
      </c>
      <c r="E23" s="42"/>
      <c r="F23" s="47">
        <v>0.06</v>
      </c>
      <c r="G23" s="82"/>
      <c r="H23" s="83"/>
      <c r="I23" s="83"/>
      <c r="J23" s="84"/>
      <c r="K23" s="84"/>
      <c r="L23" s="85"/>
      <c r="M23" s="79"/>
    </row>
    <row r="24" spans="1:13" s="4" customFormat="1" x14ac:dyDescent="0.25">
      <c r="A24" s="51"/>
      <c r="B24" s="45"/>
      <c r="C24" s="52" t="s">
        <v>40</v>
      </c>
      <c r="D24" s="44" t="s">
        <v>25</v>
      </c>
      <c r="E24" s="42">
        <v>28.2</v>
      </c>
      <c r="F24" s="47">
        <f>E24*F23</f>
        <v>1.6919999999999999</v>
      </c>
      <c r="G24" s="82"/>
      <c r="H24" s="83"/>
      <c r="I24" s="83"/>
      <c r="J24" s="84"/>
      <c r="K24" s="84"/>
      <c r="L24" s="79"/>
      <c r="M24" s="79"/>
    </row>
    <row r="25" spans="1:13" s="4" customFormat="1" ht="14.25" customHeight="1" x14ac:dyDescent="0.25">
      <c r="A25" s="51"/>
      <c r="B25" s="45"/>
      <c r="C25" s="52" t="s">
        <v>73</v>
      </c>
      <c r="D25" s="44" t="s">
        <v>9</v>
      </c>
      <c r="E25" s="42">
        <v>100</v>
      </c>
      <c r="F25" s="47">
        <f>E25*F23</f>
        <v>6</v>
      </c>
      <c r="G25" s="83"/>
      <c r="H25" s="83"/>
      <c r="I25" s="83"/>
      <c r="J25" s="84"/>
      <c r="K25" s="84"/>
      <c r="L25" s="83"/>
      <c r="M25" s="79"/>
    </row>
    <row r="26" spans="1:13" s="4" customFormat="1" x14ac:dyDescent="0.25">
      <c r="A26" s="51"/>
      <c r="B26" s="45"/>
      <c r="C26" s="54" t="s">
        <v>41</v>
      </c>
      <c r="D26" s="44" t="s">
        <v>26</v>
      </c>
      <c r="E26" s="42">
        <v>5.86</v>
      </c>
      <c r="F26" s="47">
        <f>E26*F23</f>
        <v>0.35160000000000002</v>
      </c>
      <c r="G26" s="82"/>
      <c r="H26" s="84"/>
      <c r="I26" s="84"/>
      <c r="J26" s="83"/>
      <c r="K26" s="83"/>
      <c r="L26" s="79"/>
      <c r="M26" s="79"/>
    </row>
    <row r="27" spans="1:13" s="4" customFormat="1" x14ac:dyDescent="0.25">
      <c r="A27" s="53"/>
      <c r="B27" s="45"/>
      <c r="C27" s="54" t="s">
        <v>60</v>
      </c>
      <c r="D27" s="44" t="s">
        <v>26</v>
      </c>
      <c r="E27" s="42">
        <v>3.78</v>
      </c>
      <c r="F27" s="47">
        <f>E27*F23</f>
        <v>0.22679999999999997</v>
      </c>
      <c r="G27" s="83"/>
      <c r="H27" s="79"/>
      <c r="I27" s="84"/>
      <c r="J27" s="84"/>
      <c r="K27" s="79"/>
      <c r="L27" s="79"/>
      <c r="M27" s="79"/>
    </row>
    <row r="28" spans="1:13" s="4" customFormat="1" ht="30" x14ac:dyDescent="0.25">
      <c r="A28" s="44">
        <v>9</v>
      </c>
      <c r="B28" s="45"/>
      <c r="C28" s="46" t="s">
        <v>70</v>
      </c>
      <c r="D28" s="44" t="s">
        <v>69</v>
      </c>
      <c r="E28" s="42"/>
      <c r="F28" s="47">
        <v>1</v>
      </c>
      <c r="G28" s="83"/>
      <c r="H28" s="83"/>
      <c r="I28" s="83"/>
      <c r="J28" s="84"/>
      <c r="K28" s="84"/>
      <c r="L28" s="83"/>
      <c r="M28" s="79"/>
    </row>
    <row r="29" spans="1:13" s="4" customFormat="1" ht="30" x14ac:dyDescent="0.25">
      <c r="A29" s="36">
        <v>10</v>
      </c>
      <c r="B29" s="40"/>
      <c r="C29" s="55" t="s">
        <v>50</v>
      </c>
      <c r="D29" s="36" t="s">
        <v>51</v>
      </c>
      <c r="E29" s="37"/>
      <c r="F29" s="38">
        <v>1</v>
      </c>
      <c r="G29" s="80"/>
      <c r="H29" s="80"/>
      <c r="I29" s="77"/>
      <c r="J29" s="77"/>
      <c r="K29" s="77"/>
      <c r="L29" s="77"/>
      <c r="M29" s="77"/>
    </row>
    <row r="30" spans="1:13" s="4" customFormat="1" ht="45" x14ac:dyDescent="0.25">
      <c r="A30" s="34">
        <v>11</v>
      </c>
      <c r="B30" s="40"/>
      <c r="C30" s="56" t="s">
        <v>84</v>
      </c>
      <c r="D30" s="36" t="s">
        <v>35</v>
      </c>
      <c r="E30" s="42"/>
      <c r="F30" s="38">
        <v>11</v>
      </c>
      <c r="G30" s="80"/>
      <c r="H30" s="81"/>
      <c r="I30" s="80"/>
      <c r="J30" s="80"/>
      <c r="K30" s="78"/>
      <c r="L30" s="78"/>
      <c r="M30" s="86"/>
    </row>
    <row r="31" spans="1:13" s="4" customFormat="1" x14ac:dyDescent="0.25">
      <c r="A31" s="57"/>
      <c r="B31" s="40"/>
      <c r="C31" s="41" t="s">
        <v>32</v>
      </c>
      <c r="D31" s="36" t="s">
        <v>25</v>
      </c>
      <c r="E31" s="42">
        <v>2.1</v>
      </c>
      <c r="F31" s="38">
        <f>E31*F30</f>
        <v>23.1</v>
      </c>
      <c r="G31" s="80"/>
      <c r="H31" s="81"/>
      <c r="I31" s="80"/>
      <c r="J31" s="80"/>
      <c r="K31" s="78"/>
      <c r="L31" s="78"/>
      <c r="M31" s="77"/>
    </row>
    <row r="32" spans="1:13" s="4" customFormat="1" ht="27.75" customHeight="1" x14ac:dyDescent="0.25">
      <c r="A32" s="39"/>
      <c r="B32" s="58"/>
      <c r="C32" s="59" t="s">
        <v>52</v>
      </c>
      <c r="D32" s="44" t="s">
        <v>43</v>
      </c>
      <c r="E32" s="42">
        <v>0.5</v>
      </c>
      <c r="F32" s="47">
        <f>E32*F30</f>
        <v>5.5</v>
      </c>
      <c r="G32" s="83"/>
      <c r="H32" s="87"/>
      <c r="I32" s="88"/>
      <c r="J32" s="88"/>
      <c r="K32" s="83"/>
      <c r="L32" s="83"/>
      <c r="M32" s="79"/>
    </row>
    <row r="33" spans="1:13" s="4" customFormat="1" ht="45" x14ac:dyDescent="0.25">
      <c r="A33" s="34">
        <v>12</v>
      </c>
      <c r="B33" s="23"/>
      <c r="C33" s="60" t="s">
        <v>37</v>
      </c>
      <c r="D33" s="23" t="s">
        <v>36</v>
      </c>
      <c r="E33" s="25"/>
      <c r="F33" s="26">
        <v>0.17</v>
      </c>
      <c r="G33" s="89"/>
      <c r="H33" s="89"/>
      <c r="I33" s="89"/>
      <c r="J33" s="90"/>
      <c r="K33" s="91"/>
      <c r="L33" s="91"/>
      <c r="M33" s="91"/>
    </row>
    <row r="34" spans="1:13" s="4" customFormat="1" x14ac:dyDescent="0.25">
      <c r="A34" s="57"/>
      <c r="B34" s="23"/>
      <c r="C34" s="61" t="s">
        <v>32</v>
      </c>
      <c r="D34" s="36" t="s">
        <v>25</v>
      </c>
      <c r="E34" s="37">
        <v>341</v>
      </c>
      <c r="F34" s="38">
        <f>E34*F33</f>
        <v>57.970000000000006</v>
      </c>
      <c r="G34" s="80"/>
      <c r="H34" s="81"/>
      <c r="I34" s="80"/>
      <c r="J34" s="80"/>
      <c r="K34" s="78"/>
      <c r="L34" s="78"/>
      <c r="M34" s="77"/>
    </row>
    <row r="35" spans="1:13" s="4" customFormat="1" x14ac:dyDescent="0.25">
      <c r="A35" s="57"/>
      <c r="B35" s="23"/>
      <c r="C35" s="62" t="s">
        <v>41</v>
      </c>
      <c r="D35" s="36" t="s">
        <v>26</v>
      </c>
      <c r="E35" s="37">
        <v>0.18</v>
      </c>
      <c r="F35" s="38">
        <f>E35*F33</f>
        <v>3.0600000000000002E-2</v>
      </c>
      <c r="G35" s="80"/>
      <c r="H35" s="81"/>
      <c r="I35" s="78"/>
      <c r="J35" s="78"/>
      <c r="K35" s="80"/>
      <c r="L35" s="80"/>
      <c r="M35" s="77"/>
    </row>
    <row r="36" spans="1:13" s="4" customFormat="1" x14ac:dyDescent="0.25">
      <c r="A36" s="57"/>
      <c r="B36" s="23"/>
      <c r="C36" s="62" t="s">
        <v>42</v>
      </c>
      <c r="D36" s="36" t="s">
        <v>26</v>
      </c>
      <c r="E36" s="37">
        <v>8.8699999999999992</v>
      </c>
      <c r="F36" s="38">
        <f>E36*F33</f>
        <v>1.5079</v>
      </c>
      <c r="G36" s="80"/>
      <c r="H36" s="80"/>
      <c r="I36" s="78"/>
      <c r="J36" s="78"/>
      <c r="K36" s="78"/>
      <c r="L36" s="77"/>
      <c r="M36" s="77"/>
    </row>
    <row r="37" spans="1:13" s="4" customFormat="1" ht="15.75" x14ac:dyDescent="0.25">
      <c r="A37" s="57"/>
      <c r="B37" s="23"/>
      <c r="C37" s="61" t="s">
        <v>46</v>
      </c>
      <c r="D37" s="23" t="s">
        <v>38</v>
      </c>
      <c r="E37" s="25"/>
      <c r="F37" s="26">
        <v>5</v>
      </c>
      <c r="G37" s="91"/>
      <c r="H37" s="91"/>
      <c r="I37" s="89"/>
      <c r="J37" s="91"/>
      <c r="K37" s="91"/>
      <c r="L37" s="91"/>
      <c r="M37" s="91"/>
    </row>
    <row r="38" spans="1:13" s="4" customFormat="1" ht="15.75" x14ac:dyDescent="0.25">
      <c r="A38" s="57"/>
      <c r="B38" s="23"/>
      <c r="C38" s="61" t="s">
        <v>47</v>
      </c>
      <c r="D38" s="23" t="s">
        <v>38</v>
      </c>
      <c r="E38" s="25"/>
      <c r="F38" s="26">
        <v>6</v>
      </c>
      <c r="G38" s="91"/>
      <c r="H38" s="91"/>
      <c r="I38" s="89"/>
      <c r="J38" s="91"/>
      <c r="K38" s="91"/>
      <c r="L38" s="91"/>
      <c r="M38" s="91"/>
    </row>
    <row r="39" spans="1:13" s="4" customFormat="1" ht="15.75" x14ac:dyDescent="0.25">
      <c r="A39" s="39"/>
      <c r="B39" s="63"/>
      <c r="C39" s="61" t="s">
        <v>48</v>
      </c>
      <c r="D39" s="23" t="s">
        <v>38</v>
      </c>
      <c r="E39" s="25"/>
      <c r="F39" s="26">
        <v>6</v>
      </c>
      <c r="G39" s="91"/>
      <c r="H39" s="91"/>
      <c r="I39" s="89"/>
      <c r="J39" s="91"/>
      <c r="K39" s="91"/>
      <c r="L39" s="91"/>
      <c r="M39" s="91"/>
    </row>
    <row r="40" spans="1:13" s="4" customFormat="1" ht="27" customHeight="1" x14ac:dyDescent="0.25">
      <c r="A40" s="36">
        <v>13</v>
      </c>
      <c r="B40" s="40"/>
      <c r="C40" s="56" t="s">
        <v>75</v>
      </c>
      <c r="D40" s="36" t="s">
        <v>8</v>
      </c>
      <c r="E40" s="42">
        <v>160</v>
      </c>
      <c r="F40" s="38">
        <f>E40*F33</f>
        <v>27.200000000000003</v>
      </c>
      <c r="G40" s="80"/>
      <c r="H40" s="81"/>
      <c r="I40" s="80"/>
      <c r="J40" s="80"/>
      <c r="K40" s="80"/>
      <c r="L40" s="77"/>
      <c r="M40" s="80"/>
    </row>
    <row r="41" spans="1:13" s="4" customFormat="1" ht="45" x14ac:dyDescent="0.25">
      <c r="A41" s="34">
        <v>14</v>
      </c>
      <c r="B41" s="40"/>
      <c r="C41" s="56" t="s">
        <v>77</v>
      </c>
      <c r="D41" s="36" t="s">
        <v>58</v>
      </c>
      <c r="E41" s="42"/>
      <c r="F41" s="64">
        <v>0.5</v>
      </c>
      <c r="G41" s="80"/>
      <c r="H41" s="92"/>
      <c r="I41" s="92"/>
      <c r="J41" s="92"/>
      <c r="K41" s="80"/>
      <c r="L41" s="80"/>
      <c r="M41" s="93"/>
    </row>
    <row r="42" spans="1:13" s="4" customFormat="1" x14ac:dyDescent="0.25">
      <c r="A42" s="57"/>
      <c r="B42" s="40"/>
      <c r="C42" s="41" t="s">
        <v>32</v>
      </c>
      <c r="D42" s="36" t="s">
        <v>25</v>
      </c>
      <c r="E42" s="42">
        <v>403</v>
      </c>
      <c r="F42" s="38">
        <f>E42*F41</f>
        <v>201.5</v>
      </c>
      <c r="G42" s="80"/>
      <c r="H42" s="80"/>
      <c r="I42" s="80"/>
      <c r="J42" s="92"/>
      <c r="K42" s="80"/>
      <c r="L42" s="80"/>
      <c r="M42" s="93"/>
    </row>
    <row r="43" spans="1:13" s="4" customFormat="1" x14ac:dyDescent="0.25">
      <c r="A43" s="57"/>
      <c r="B43" s="40"/>
      <c r="C43" s="41" t="s">
        <v>78</v>
      </c>
      <c r="D43" s="36" t="s">
        <v>59</v>
      </c>
      <c r="E43" s="42">
        <v>1000</v>
      </c>
      <c r="F43" s="65">
        <f>E43*F41</f>
        <v>500</v>
      </c>
      <c r="G43" s="80"/>
      <c r="H43" s="80"/>
      <c r="I43" s="92"/>
      <c r="J43" s="92"/>
      <c r="K43" s="80"/>
      <c r="L43" s="80"/>
      <c r="M43" s="93"/>
    </row>
    <row r="44" spans="1:13" s="4" customFormat="1" x14ac:dyDescent="0.25">
      <c r="A44" s="57"/>
      <c r="B44" s="40"/>
      <c r="C44" s="62" t="s">
        <v>76</v>
      </c>
      <c r="D44" s="18" t="s">
        <v>26</v>
      </c>
      <c r="E44" s="42">
        <v>105</v>
      </c>
      <c r="F44" s="38">
        <f>E44*F41</f>
        <v>52.5</v>
      </c>
      <c r="G44" s="80"/>
      <c r="H44" s="92"/>
      <c r="I44" s="92"/>
      <c r="J44" s="80"/>
      <c r="K44" s="80"/>
      <c r="L44" s="80"/>
      <c r="M44" s="93"/>
    </row>
    <row r="45" spans="1:13" s="4" customFormat="1" ht="14.25" customHeight="1" x14ac:dyDescent="0.25">
      <c r="A45" s="39"/>
      <c r="B45" s="40"/>
      <c r="C45" s="62" t="s">
        <v>42</v>
      </c>
      <c r="D45" s="18" t="s">
        <v>26</v>
      </c>
      <c r="E45" s="42">
        <v>97.3</v>
      </c>
      <c r="F45" s="38">
        <f>E45*F41</f>
        <v>48.65</v>
      </c>
      <c r="G45" s="80"/>
      <c r="H45" s="80"/>
      <c r="I45" s="92"/>
      <c r="J45" s="92"/>
      <c r="K45" s="80"/>
      <c r="L45" s="80"/>
      <c r="M45" s="93"/>
    </row>
    <row r="46" spans="1:13" s="5" customFormat="1" ht="42" customHeight="1" x14ac:dyDescent="0.25">
      <c r="A46" s="49">
        <v>15</v>
      </c>
      <c r="B46" s="45"/>
      <c r="C46" s="46" t="s">
        <v>57</v>
      </c>
      <c r="D46" s="44" t="s">
        <v>53</v>
      </c>
      <c r="E46" s="37"/>
      <c r="F46" s="50">
        <v>0.15</v>
      </c>
      <c r="G46" s="83"/>
      <c r="H46" s="83"/>
      <c r="I46" s="88"/>
      <c r="J46" s="88"/>
      <c r="K46" s="88"/>
      <c r="L46" s="83"/>
      <c r="M46" s="83"/>
    </row>
    <row r="47" spans="1:13" s="5" customFormat="1" x14ac:dyDescent="0.25">
      <c r="A47" s="51"/>
      <c r="B47" s="45"/>
      <c r="C47" s="52" t="s">
        <v>32</v>
      </c>
      <c r="D47" s="44" t="s">
        <v>25</v>
      </c>
      <c r="E47" s="42">
        <v>60.8</v>
      </c>
      <c r="F47" s="47">
        <f>E47*F46</f>
        <v>9.1199999999999992</v>
      </c>
      <c r="G47" s="83"/>
      <c r="H47" s="83"/>
      <c r="I47" s="83"/>
      <c r="J47" s="83"/>
      <c r="K47" s="88"/>
      <c r="L47" s="83"/>
      <c r="M47" s="83"/>
    </row>
    <row r="48" spans="1:13" s="5" customFormat="1" ht="33" customHeight="1" x14ac:dyDescent="0.25">
      <c r="A48" s="51"/>
      <c r="B48" s="66"/>
      <c r="C48" s="52" t="s">
        <v>54</v>
      </c>
      <c r="D48" s="44" t="s">
        <v>27</v>
      </c>
      <c r="E48" s="42">
        <v>143</v>
      </c>
      <c r="F48" s="47">
        <f>E48*F46</f>
        <v>21.45</v>
      </c>
      <c r="G48" s="83"/>
      <c r="H48" s="83"/>
      <c r="I48" s="83"/>
      <c r="J48" s="83"/>
      <c r="K48" s="83"/>
      <c r="L48" s="83"/>
      <c r="M48" s="83"/>
    </row>
    <row r="49" spans="1:13" s="5" customFormat="1" x14ac:dyDescent="0.25">
      <c r="A49" s="53"/>
      <c r="B49" s="45"/>
      <c r="C49" s="52" t="s">
        <v>55</v>
      </c>
      <c r="D49" s="44" t="s">
        <v>26</v>
      </c>
      <c r="E49" s="37">
        <v>6.89</v>
      </c>
      <c r="F49" s="47">
        <f>E49*F46</f>
        <v>1.0334999999999999</v>
      </c>
      <c r="G49" s="83"/>
      <c r="H49" s="83"/>
      <c r="I49" s="88"/>
      <c r="J49" s="88"/>
      <c r="K49" s="83"/>
      <c r="L49" s="83"/>
      <c r="M49" s="83"/>
    </row>
    <row r="50" spans="1:13" s="5" customFormat="1" ht="60" x14ac:dyDescent="0.25">
      <c r="A50" s="34">
        <v>16</v>
      </c>
      <c r="B50" s="40"/>
      <c r="C50" s="56" t="s">
        <v>56</v>
      </c>
      <c r="D50" s="36" t="s">
        <v>34</v>
      </c>
      <c r="E50" s="37"/>
      <c r="F50" s="65">
        <v>0.02</v>
      </c>
      <c r="G50" s="80"/>
      <c r="H50" s="80"/>
      <c r="I50" s="92"/>
      <c r="J50" s="92"/>
      <c r="K50" s="92"/>
      <c r="L50" s="80"/>
      <c r="M50" s="80"/>
    </row>
    <row r="51" spans="1:13" s="5" customFormat="1" x14ac:dyDescent="0.25">
      <c r="A51" s="39"/>
      <c r="B51" s="40"/>
      <c r="C51" s="41" t="s">
        <v>32</v>
      </c>
      <c r="D51" s="36" t="s">
        <v>25</v>
      </c>
      <c r="E51" s="42">
        <v>206</v>
      </c>
      <c r="F51" s="65">
        <f>E51*F50</f>
        <v>4.12</v>
      </c>
      <c r="G51" s="80"/>
      <c r="H51" s="80"/>
      <c r="I51" s="80"/>
      <c r="J51" s="80"/>
      <c r="K51" s="92"/>
      <c r="L51" s="80"/>
      <c r="M51" s="80"/>
    </row>
    <row r="52" spans="1:13" s="5" customFormat="1" ht="30" customHeight="1" x14ac:dyDescent="0.25">
      <c r="A52" s="49">
        <v>17</v>
      </c>
      <c r="B52" s="45"/>
      <c r="C52" s="46" t="s">
        <v>61</v>
      </c>
      <c r="D52" s="44" t="s">
        <v>58</v>
      </c>
      <c r="E52" s="37"/>
      <c r="F52" s="50">
        <v>0.5</v>
      </c>
      <c r="G52" s="83"/>
      <c r="H52" s="83"/>
      <c r="I52" s="88"/>
      <c r="J52" s="88"/>
      <c r="K52" s="88"/>
      <c r="L52" s="83"/>
      <c r="M52" s="83"/>
    </row>
    <row r="53" spans="1:13" s="5" customFormat="1" x14ac:dyDescent="0.25">
      <c r="A53" s="51"/>
      <c r="B53" s="45"/>
      <c r="C53" s="52" t="s">
        <v>40</v>
      </c>
      <c r="D53" s="44" t="s">
        <v>25</v>
      </c>
      <c r="E53" s="42">
        <v>119</v>
      </c>
      <c r="F53" s="47">
        <f>E53*F52</f>
        <v>59.5</v>
      </c>
      <c r="G53" s="83"/>
      <c r="H53" s="83"/>
      <c r="I53" s="83"/>
      <c r="J53" s="83"/>
      <c r="K53" s="88"/>
      <c r="L53" s="83"/>
      <c r="M53" s="83"/>
    </row>
    <row r="54" spans="1:13" s="5" customFormat="1" ht="27.75" customHeight="1" x14ac:dyDescent="0.25">
      <c r="A54" s="51"/>
      <c r="B54" s="45"/>
      <c r="C54" s="52" t="s">
        <v>62</v>
      </c>
      <c r="D54" s="44" t="s">
        <v>59</v>
      </c>
      <c r="E54" s="42">
        <v>1010</v>
      </c>
      <c r="F54" s="47">
        <f>E54*F52</f>
        <v>505</v>
      </c>
      <c r="G54" s="83"/>
      <c r="H54" s="83"/>
      <c r="I54" s="88"/>
      <c r="J54" s="88"/>
      <c r="K54" s="88"/>
      <c r="L54" s="83"/>
      <c r="M54" s="83"/>
    </row>
    <row r="55" spans="1:13" s="5" customFormat="1" ht="13.5" customHeight="1" x14ac:dyDescent="0.25">
      <c r="A55" s="51"/>
      <c r="B55" s="45"/>
      <c r="C55" s="54" t="s">
        <v>55</v>
      </c>
      <c r="D55" s="48" t="s">
        <v>26</v>
      </c>
      <c r="E55" s="67">
        <v>67.5</v>
      </c>
      <c r="F55" s="47">
        <f>E55*F52</f>
        <v>33.75</v>
      </c>
      <c r="G55" s="83"/>
      <c r="H55" s="83"/>
      <c r="I55" s="88"/>
      <c r="J55" s="88"/>
      <c r="K55" s="83"/>
      <c r="L55" s="83"/>
      <c r="M55" s="83"/>
    </row>
    <row r="56" spans="1:13" s="5" customFormat="1" ht="12.75" customHeight="1" x14ac:dyDescent="0.25">
      <c r="A56" s="53"/>
      <c r="B56" s="45"/>
      <c r="C56" s="54" t="s">
        <v>60</v>
      </c>
      <c r="D56" s="48" t="s">
        <v>26</v>
      </c>
      <c r="E56" s="67">
        <v>2.16</v>
      </c>
      <c r="F56" s="47">
        <f>E56*F52</f>
        <v>1.08</v>
      </c>
      <c r="G56" s="83"/>
      <c r="H56" s="83"/>
      <c r="I56" s="88"/>
      <c r="J56" s="88"/>
      <c r="K56" s="88"/>
      <c r="L56" s="83"/>
      <c r="M56" s="83"/>
    </row>
    <row r="57" spans="1:13" s="5" customFormat="1" ht="45" x14ac:dyDescent="0.25">
      <c r="A57" s="34">
        <v>18</v>
      </c>
      <c r="B57" s="40"/>
      <c r="C57" s="56" t="s">
        <v>79</v>
      </c>
      <c r="D57" s="18" t="s">
        <v>80</v>
      </c>
      <c r="E57" s="42"/>
      <c r="F57" s="38">
        <v>0.15</v>
      </c>
      <c r="G57" s="80"/>
      <c r="H57" s="77"/>
      <c r="I57" s="78"/>
      <c r="J57" s="78"/>
      <c r="K57" s="77"/>
      <c r="L57" s="77"/>
      <c r="M57" s="93"/>
    </row>
    <row r="58" spans="1:13" s="5" customFormat="1" ht="33" customHeight="1" x14ac:dyDescent="0.25">
      <c r="A58" s="39"/>
      <c r="B58" s="35"/>
      <c r="C58" s="62" t="s">
        <v>81</v>
      </c>
      <c r="D58" s="18" t="s">
        <v>27</v>
      </c>
      <c r="E58" s="42">
        <v>7.49</v>
      </c>
      <c r="F58" s="38">
        <f>E58*F57</f>
        <v>1.1234999999999999</v>
      </c>
      <c r="G58" s="80"/>
      <c r="H58" s="77"/>
      <c r="I58" s="78"/>
      <c r="J58" s="77"/>
      <c r="K58" s="77"/>
      <c r="L58" s="77"/>
      <c r="M58" s="93"/>
    </row>
    <row r="59" spans="1:13" ht="15.75" x14ac:dyDescent="0.3">
      <c r="A59" s="68"/>
      <c r="B59" s="69"/>
      <c r="C59" s="70" t="s">
        <v>28</v>
      </c>
      <c r="D59" s="97"/>
      <c r="E59" s="98"/>
      <c r="F59" s="94"/>
      <c r="G59" s="94"/>
      <c r="H59" s="94"/>
      <c r="I59" s="94"/>
      <c r="J59" s="94"/>
      <c r="K59" s="94"/>
      <c r="L59" s="94"/>
      <c r="M59" s="94"/>
    </row>
    <row r="60" spans="1:13" ht="15.75" x14ac:dyDescent="0.3">
      <c r="A60" s="71"/>
      <c r="B60" s="40"/>
      <c r="C60" s="41" t="s">
        <v>11</v>
      </c>
      <c r="D60" s="99" t="s">
        <v>87</v>
      </c>
      <c r="E60" s="100"/>
      <c r="F60" s="80"/>
      <c r="G60" s="80"/>
      <c r="H60" s="80"/>
      <c r="I60" s="78"/>
      <c r="J60" s="78"/>
      <c r="K60" s="78"/>
      <c r="L60" s="77"/>
      <c r="M60" s="77"/>
    </row>
    <row r="61" spans="1:13" ht="15.75" x14ac:dyDescent="0.3">
      <c r="A61" s="71"/>
      <c r="B61" s="40"/>
      <c r="C61" s="41" t="s">
        <v>10</v>
      </c>
      <c r="D61" s="92"/>
      <c r="E61" s="101"/>
      <c r="F61" s="80"/>
      <c r="G61" s="80"/>
      <c r="H61" s="81"/>
      <c r="I61" s="80"/>
      <c r="J61" s="92"/>
      <c r="K61" s="92"/>
      <c r="L61" s="80"/>
      <c r="M61" s="77"/>
    </row>
    <row r="62" spans="1:13" ht="15.75" x14ac:dyDescent="0.3">
      <c r="A62" s="71"/>
      <c r="B62" s="40"/>
      <c r="C62" s="41" t="s">
        <v>12</v>
      </c>
      <c r="D62" s="99" t="s">
        <v>87</v>
      </c>
      <c r="E62" s="100"/>
      <c r="F62" s="80"/>
      <c r="G62" s="80"/>
      <c r="H62" s="80"/>
      <c r="I62" s="78"/>
      <c r="J62" s="95"/>
      <c r="K62" s="78"/>
      <c r="L62" s="77"/>
      <c r="M62" s="77"/>
    </row>
    <row r="63" spans="1:13" ht="15.75" x14ac:dyDescent="0.3">
      <c r="A63" s="71"/>
      <c r="B63" s="40"/>
      <c r="C63" s="41" t="s">
        <v>10</v>
      </c>
      <c r="D63" s="92"/>
      <c r="E63" s="101"/>
      <c r="F63" s="80"/>
      <c r="G63" s="80"/>
      <c r="H63" s="80"/>
      <c r="I63" s="78"/>
      <c r="J63" s="77"/>
      <c r="K63" s="78"/>
      <c r="L63" s="77"/>
      <c r="M63" s="77"/>
    </row>
    <row r="64" spans="1:13" ht="15.75" x14ac:dyDescent="0.3">
      <c r="A64" s="74"/>
      <c r="B64" s="62"/>
      <c r="C64" s="62" t="s">
        <v>13</v>
      </c>
      <c r="D64" s="72">
        <v>0.03</v>
      </c>
      <c r="E64" s="73"/>
      <c r="F64" s="36"/>
      <c r="G64" s="92"/>
      <c r="H64" s="92"/>
      <c r="I64" s="78"/>
      <c r="J64" s="78"/>
      <c r="K64" s="77"/>
      <c r="L64" s="77"/>
      <c r="M64" s="77"/>
    </row>
    <row r="65" spans="1:13" ht="15.75" x14ac:dyDescent="0.3">
      <c r="A65" s="74"/>
      <c r="B65" s="62"/>
      <c r="C65" s="62" t="s">
        <v>10</v>
      </c>
      <c r="D65" s="92"/>
      <c r="E65" s="101"/>
      <c r="F65" s="92"/>
      <c r="G65" s="92"/>
      <c r="H65" s="92"/>
      <c r="I65" s="78"/>
      <c r="J65" s="95"/>
      <c r="K65" s="78"/>
      <c r="L65" s="77"/>
      <c r="M65" s="77"/>
    </row>
    <row r="66" spans="1:13" x14ac:dyDescent="0.25">
      <c r="A66" s="75"/>
      <c r="B66" s="8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7"/>
      <c r="B67" s="8"/>
      <c r="C67" s="76" t="s">
        <v>88</v>
      </c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7"/>
      <c r="B68" s="8"/>
      <c r="C68" s="76" t="s">
        <v>89</v>
      </c>
      <c r="D68" s="9"/>
      <c r="E68" s="9"/>
      <c r="F68" s="9"/>
      <c r="G68" s="9"/>
      <c r="H68" s="9"/>
      <c r="I68" s="9"/>
      <c r="J68" s="9"/>
      <c r="K68" s="9"/>
      <c r="L68" s="9"/>
      <c r="M68" s="9"/>
    </row>
  </sheetData>
  <sheetProtection algorithmName="SHA-512" hashValue="dZow/aJlnvbPXISioljt2/qogiT4V+UIpRCHhZDldLumWw35v/1e98WOS1rNz9l7o1dmX+RALeBHVc/ndK5gWQ==" saltValue="7WAoutBKzLYunhSPUrShJg==" spinCount="100000" sheet="1" objects="1" scenarios="1"/>
  <mergeCells count="23">
    <mergeCell ref="A50:A51"/>
    <mergeCell ref="A52:A56"/>
    <mergeCell ref="A57:A58"/>
    <mergeCell ref="A6:A7"/>
    <mergeCell ref="A10:A11"/>
    <mergeCell ref="A12:A14"/>
    <mergeCell ref="A15:A16"/>
    <mergeCell ref="A19:A22"/>
    <mergeCell ref="A23:A27"/>
    <mergeCell ref="A30:A32"/>
    <mergeCell ref="A33:A39"/>
    <mergeCell ref="A41:A45"/>
    <mergeCell ref="A46:A49"/>
    <mergeCell ref="M6:M7"/>
    <mergeCell ref="B6:B7"/>
    <mergeCell ref="A2:M2"/>
    <mergeCell ref="A4:M4"/>
    <mergeCell ref="I6:J6"/>
    <mergeCell ref="K6:L6"/>
    <mergeCell ref="E6:F6"/>
    <mergeCell ref="D6:D7"/>
    <mergeCell ref="C6:C7"/>
    <mergeCell ref="G6:H6"/>
  </mergeCells>
  <printOptions horizontalCentered="1"/>
  <pageMargins left="0.51181102362204722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2018-08-22T11:24:11Z</dcterms:modified>
</cp:coreProperties>
</file>