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59\Procurement-Server2\THE LAST PROCUREMENT\shesyidvebi nika\2 0 1 8    W E L I\2018 WELI TENDEREBI\სახურავის შეკეთება\ასატვირთი\"/>
    </mc:Choice>
  </mc:AlternateContent>
  <bookViews>
    <workbookView xWindow="0" yWindow="0" windowWidth="20490" windowHeight="7755"/>
  </bookViews>
  <sheets>
    <sheet name="ხარჯთაღრიცხვა" sheetId="23" r:id="rId1"/>
  </sheets>
  <calcPr calcId="152511"/>
</workbook>
</file>

<file path=xl/calcChain.xml><?xml version="1.0" encoding="utf-8"?>
<calcChain xmlns="http://schemas.openxmlformats.org/spreadsheetml/2006/main">
  <c r="D28" i="23" l="1"/>
  <c r="D12" i="23"/>
  <c r="D14" i="23" s="1"/>
  <c r="D13" i="23" l="1"/>
  <c r="D17" i="23" l="1"/>
  <c r="D18" i="23"/>
  <c r="D21" i="23" l="1"/>
  <c r="D22" i="23" s="1"/>
  <c r="D19" i="23"/>
  <c r="D20" i="23" s="1"/>
  <c r="D23" i="23" l="1"/>
  <c r="D24" i="23" l="1"/>
</calcChain>
</file>

<file path=xl/sharedStrings.xml><?xml version="1.0" encoding="utf-8"?>
<sst xmlns="http://schemas.openxmlformats.org/spreadsheetml/2006/main" count="72" uniqueCount="50">
  <si>
    <t>raodenoba</t>
  </si>
  <si>
    <t># rigiTi</t>
  </si>
  <si>
    <t>samuSaoebis da xarjebis dasaxeleba</t>
  </si>
  <si>
    <t>sul</t>
  </si>
  <si>
    <t>erTeul.</t>
  </si>
  <si>
    <t>jami</t>
  </si>
  <si>
    <t>j a m i</t>
  </si>
  <si>
    <t>zednadebi xarji</t>
  </si>
  <si>
    <t>gegmiuri dagroveba</t>
  </si>
  <si>
    <t>kv.m</t>
  </si>
  <si>
    <t>kg</t>
  </si>
  <si>
    <t>kub.m</t>
  </si>
  <si>
    <t>t</t>
  </si>
  <si>
    <t>masala</t>
  </si>
  <si>
    <t>xelfasi</t>
  </si>
  <si>
    <t>tn</t>
  </si>
  <si>
    <t>samSeneblo narCenebis datvirTva xeliT a/manqanaze</t>
  </si>
  <si>
    <t>d.R.g</t>
  </si>
  <si>
    <t>sul jami</t>
  </si>
  <si>
    <t>qviSa-cementis xsnaris adgilze momzadeba</t>
  </si>
  <si>
    <t>saxuravis zedapirze pirveli fenis mowyoba (ლინოკრომი)</t>
  </si>
  <si>
    <t>saxuravis zedapirze meore fenis mowyoba (ლინოკრომი)</t>
  </si>
  <si>
    <t>_ masala ლინოკრომი</t>
  </si>
  <si>
    <t xml:space="preserve">_ masala ლინოკრომი </t>
  </si>
  <si>
    <t>cementi 0,37</t>
  </si>
  <si>
    <t>qviSa 1,21</t>
  </si>
  <si>
    <t>rbili saxuravisa zedapiris gasufTaveba</t>
  </si>
  <si>
    <t xml:space="preserve">saxuravis zedapiris dagruntva praimeriT </t>
  </si>
  <si>
    <r>
      <t xml:space="preserve">bitumis praimeri emulsia </t>
    </r>
    <r>
      <rPr>
        <sz val="11"/>
        <rFont val="Cambria"/>
        <family val="1"/>
        <scheme val="major"/>
      </rPr>
      <t>0,3</t>
    </r>
  </si>
  <si>
    <t xml:space="preserve">                                                 ხარჯთაღრიცხვა               </t>
  </si>
  <si>
    <t>parapetisa da  kedlebis Selesva   qviSa cementis xsnariT</t>
  </si>
  <si>
    <t>_ Txevadi gazi 0,2</t>
  </si>
  <si>
    <t>კბმ</t>
  </si>
  <si>
    <t>კვმ</t>
  </si>
  <si>
    <t>ხის იატაკის შეღებვა ზეთოვანი საღებავით2 ფენად</t>
  </si>
  <si>
    <t>ზეთოვანი საღებავი 0,38</t>
  </si>
  <si>
    <t>კგ</t>
  </si>
  <si>
    <t xml:space="preserve">სამშენებლო მასალების ტრანსპორტირება </t>
  </si>
  <si>
    <t>რეისი</t>
  </si>
  <si>
    <t>samSeneblo masalis atana saxlis saxuravze (liftis gareSe)</t>
  </si>
  <si>
    <t>samSeneblo narCenebis Camotana (liftis gareSe)</t>
  </si>
  <si>
    <t>სსიპ „გარემოს ეროვნული სააგენტო“-ს ქ. თბილისი დ. აღმაშენებლის გამზ. #150-ში მდებარე ადმინისტრაციული კორპუსის სახურავის ჰიდროიზოლიაციისა და წყლის ამრიდი სისტემის (წყალსარინების) მოწყობასთან დაკავშირებული სამუშაოები</t>
  </si>
  <si>
    <t>4</t>
  </si>
  <si>
    <t>patapetis Semosva Tunuqis furclebiT</t>
  </si>
  <si>
    <t>transporti</t>
  </si>
  <si>
    <r>
      <t>samSeneblo narCenebis gatana kanonmdeblobiT gaTvaliswinebul specialurad saamisod gamoyofil adgilze</t>
    </r>
    <r>
      <rPr>
        <sz val="11"/>
        <rFont val="AcadNusx"/>
      </rPr>
      <t>.</t>
    </r>
  </si>
  <si>
    <t xml:space="preserve">სახურავზე არსებული ქვიშის გადაადგილება 10 მეტრზე და პირვანდელ მდგომარეობაში დაბრუნება </t>
  </si>
  <si>
    <t>linokromis boloebis damuSaveba bitumiT k=0,15</t>
  </si>
  <si>
    <t>სახურავზე არსებული ხის იატაკის დემონტაჟი მონტაჟი</t>
  </si>
  <si>
    <t>erTeulis
ganzomileba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</si>
</sst>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cadNusx"/>
    </font>
    <font>
      <sz val="10"/>
      <name val="AcadMtavr"/>
    </font>
    <font>
      <sz val="10"/>
      <name val="Arial"/>
      <family val="2"/>
      <charset val="204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1"/>
      <name val="AcadNusx"/>
    </font>
    <font>
      <sz val="11"/>
      <name val="Cambria"/>
      <family val="1"/>
      <scheme val="major"/>
    </font>
    <font>
      <sz val="10"/>
      <name val="Arial"/>
      <family val="2"/>
    </font>
    <font>
      <b/>
      <i/>
      <sz val="11"/>
      <name val="AcadNusx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0" xfId="0" applyFont="1"/>
    <xf numFmtId="2" fontId="4" fillId="0" borderId="0" xfId="0" applyNumberFormat="1" applyFont="1"/>
    <xf numFmtId="0" fontId="1" fillId="0" borderId="0" xfId="0" applyFont="1" applyAlignment="1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/>
    <xf numFmtId="0" fontId="11" fillId="0" borderId="0" xfId="2" applyFont="1" applyAlignment="1">
      <alignment horizontal="left" vertical="center" wrapText="1" indent="3"/>
    </xf>
    <xf numFmtId="0" fontId="11" fillId="0" borderId="0" xfId="2" applyFont="1" applyAlignment="1">
      <alignment horizontal="left" vertical="center" wrapText="1" indent="6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3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11" fillId="0" borderId="7" xfId="2" applyFont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1_Sheet1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topLeftCell="A25" zoomScaleNormal="100" workbookViewId="0">
      <selection activeCell="B35" sqref="B35"/>
    </sheetView>
  </sheetViews>
  <sheetFormatPr defaultRowHeight="12.75" x14ac:dyDescent="0.2"/>
  <cols>
    <col min="1" max="1" width="5.5703125" customWidth="1"/>
    <col min="2" max="2" width="72.7109375" customWidth="1"/>
    <col min="3" max="3" width="9.7109375" customWidth="1"/>
    <col min="4" max="4" width="10" customWidth="1"/>
    <col min="5" max="10" width="8.140625" customWidth="1"/>
    <col min="11" max="11" width="10.5703125" customWidth="1"/>
  </cols>
  <sheetData>
    <row r="1" spans="1:15" s="26" customFormat="1" ht="20.100000000000001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52.5" customHeight="1" x14ac:dyDescent="0.2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ht="18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s="16" customFormat="1" ht="18" customHeight="1" x14ac:dyDescent="0.2">
      <c r="A4" s="27"/>
      <c r="B4" s="27"/>
      <c r="C4" s="28"/>
      <c r="D4" s="43"/>
      <c r="E4" s="43"/>
      <c r="F4" s="43"/>
      <c r="G4" s="43"/>
      <c r="H4" s="43"/>
      <c r="I4" s="43"/>
      <c r="J4" s="43"/>
      <c r="K4" s="43"/>
    </row>
    <row r="5" spans="1:15" ht="21.75" customHeight="1" x14ac:dyDescent="0.2">
      <c r="A5" s="36" t="s">
        <v>1</v>
      </c>
      <c r="B5" s="41" t="s">
        <v>2</v>
      </c>
      <c r="C5" s="42" t="s">
        <v>49</v>
      </c>
      <c r="D5" s="33" t="s">
        <v>0</v>
      </c>
      <c r="E5" s="31" t="s">
        <v>13</v>
      </c>
      <c r="F5" s="32"/>
      <c r="G5" s="31" t="s">
        <v>14</v>
      </c>
      <c r="H5" s="32"/>
      <c r="I5" s="31" t="s">
        <v>44</v>
      </c>
      <c r="J5" s="32"/>
      <c r="K5" s="36" t="s">
        <v>5</v>
      </c>
    </row>
    <row r="6" spans="1:15" ht="23.25" customHeight="1" x14ac:dyDescent="0.2">
      <c r="A6" s="36"/>
      <c r="B6" s="41"/>
      <c r="C6" s="42"/>
      <c r="D6" s="37"/>
      <c r="E6" s="33" t="s">
        <v>4</v>
      </c>
      <c r="F6" s="33" t="s">
        <v>3</v>
      </c>
      <c r="G6" s="33" t="s">
        <v>4</v>
      </c>
      <c r="H6" s="33" t="s">
        <v>3</v>
      </c>
      <c r="I6" s="33" t="s">
        <v>4</v>
      </c>
      <c r="J6" s="33" t="s">
        <v>3</v>
      </c>
      <c r="K6" s="36"/>
      <c r="O6" s="29"/>
    </row>
    <row r="7" spans="1:15" ht="35.25" customHeight="1" x14ac:dyDescent="0.2">
      <c r="A7" s="36"/>
      <c r="B7" s="41"/>
      <c r="C7" s="42"/>
      <c r="D7" s="34"/>
      <c r="E7" s="34"/>
      <c r="F7" s="34"/>
      <c r="G7" s="34"/>
      <c r="H7" s="34"/>
      <c r="I7" s="34"/>
      <c r="J7" s="34"/>
      <c r="K7" s="36"/>
    </row>
    <row r="8" spans="1:15" ht="18" customHeight="1" x14ac:dyDescent="0.2">
      <c r="A8" s="2">
        <v>1</v>
      </c>
      <c r="B8" s="3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/>
      <c r="J8" s="2"/>
      <c r="K8" s="2">
        <v>9</v>
      </c>
    </row>
    <row r="9" spans="1:15" ht="16.5" customHeight="1" x14ac:dyDescent="0.2">
      <c r="A9" s="12">
        <v>1</v>
      </c>
      <c r="B9" s="6" t="s">
        <v>26</v>
      </c>
      <c r="C9" s="7" t="s">
        <v>9</v>
      </c>
      <c r="D9" s="4">
        <v>560</v>
      </c>
      <c r="E9" s="4"/>
      <c r="F9" s="4"/>
      <c r="G9" s="25"/>
      <c r="H9" s="4"/>
      <c r="I9" s="4"/>
      <c r="J9" s="4"/>
      <c r="K9" s="4"/>
    </row>
    <row r="10" spans="1:15" ht="36" customHeight="1" x14ac:dyDescent="0.2">
      <c r="A10" s="12">
        <v>2</v>
      </c>
      <c r="B10" s="6" t="s">
        <v>39</v>
      </c>
      <c r="C10" s="7" t="s">
        <v>12</v>
      </c>
      <c r="D10" s="4">
        <v>11</v>
      </c>
      <c r="E10" s="4"/>
      <c r="F10" s="4"/>
      <c r="G10" s="4"/>
      <c r="H10" s="4"/>
      <c r="I10" s="4"/>
      <c r="J10" s="4"/>
      <c r="K10" s="4"/>
    </row>
    <row r="11" spans="1:15" s="14" customFormat="1" ht="31.5" customHeight="1" x14ac:dyDescent="0.2">
      <c r="A11" s="12">
        <v>3</v>
      </c>
      <c r="B11" s="6" t="s">
        <v>30</v>
      </c>
      <c r="C11" s="7" t="s">
        <v>9</v>
      </c>
      <c r="D11" s="19">
        <v>25</v>
      </c>
      <c r="E11" s="4"/>
      <c r="F11" s="4"/>
      <c r="G11" s="4"/>
      <c r="H11" s="4"/>
      <c r="I11" s="4"/>
      <c r="J11" s="4"/>
      <c r="K11" s="4"/>
    </row>
    <row r="12" spans="1:15" s="14" customFormat="1" ht="16.5" customHeight="1" x14ac:dyDescent="0.2">
      <c r="A12" s="12"/>
      <c r="B12" s="8" t="s">
        <v>19</v>
      </c>
      <c r="C12" s="7" t="s">
        <v>11</v>
      </c>
      <c r="D12" s="4">
        <f>D11*0.03</f>
        <v>0.75</v>
      </c>
      <c r="E12" s="4"/>
      <c r="F12" s="4"/>
      <c r="G12" s="4"/>
      <c r="H12" s="4"/>
      <c r="I12" s="4"/>
      <c r="J12" s="4"/>
      <c r="K12" s="4"/>
    </row>
    <row r="13" spans="1:15" s="14" customFormat="1" ht="16.5" customHeight="1" x14ac:dyDescent="0.2">
      <c r="A13" s="17"/>
      <c r="B13" s="8" t="s">
        <v>24</v>
      </c>
      <c r="C13" s="7" t="s">
        <v>15</v>
      </c>
      <c r="D13" s="4">
        <f>D12*0.37</f>
        <v>0.27749999999999997</v>
      </c>
      <c r="E13" s="4"/>
      <c r="F13" s="4"/>
      <c r="G13" s="4"/>
      <c r="H13" s="4"/>
      <c r="I13" s="4"/>
      <c r="J13" s="4"/>
      <c r="K13" s="4"/>
    </row>
    <row r="14" spans="1:15" s="14" customFormat="1" ht="15.75" customHeight="1" x14ac:dyDescent="0.2">
      <c r="A14" s="17"/>
      <c r="B14" s="8" t="s">
        <v>25</v>
      </c>
      <c r="C14" s="7" t="s">
        <v>11</v>
      </c>
      <c r="D14" s="4">
        <f>D12*1.21</f>
        <v>0.90749999999999997</v>
      </c>
      <c r="E14" s="4"/>
      <c r="F14" s="4"/>
      <c r="G14" s="4"/>
      <c r="H14" s="4"/>
      <c r="I14" s="4"/>
      <c r="J14" s="4"/>
      <c r="K14" s="4"/>
    </row>
    <row r="15" spans="1:15" s="14" customFormat="1" ht="15.75" customHeight="1" x14ac:dyDescent="0.2">
      <c r="A15" s="17" t="s">
        <v>42</v>
      </c>
      <c r="B15" s="6" t="s">
        <v>43</v>
      </c>
      <c r="C15" s="7" t="s">
        <v>9</v>
      </c>
      <c r="D15" s="4">
        <v>90</v>
      </c>
      <c r="E15" s="4"/>
      <c r="F15" s="4"/>
      <c r="G15" s="4"/>
      <c r="H15" s="4"/>
      <c r="I15" s="4"/>
      <c r="J15" s="4"/>
      <c r="K15" s="4"/>
    </row>
    <row r="16" spans="1:15" ht="18" customHeight="1" x14ac:dyDescent="0.2">
      <c r="A16" s="12">
        <v>5</v>
      </c>
      <c r="B16" s="6" t="s">
        <v>27</v>
      </c>
      <c r="C16" s="7" t="s">
        <v>9</v>
      </c>
      <c r="D16" s="4">
        <v>560</v>
      </c>
      <c r="E16" s="4"/>
      <c r="F16" s="4"/>
      <c r="G16" s="4"/>
      <c r="H16" s="4"/>
      <c r="I16" s="4"/>
      <c r="J16" s="4"/>
      <c r="K16" s="4"/>
    </row>
    <row r="17" spans="1:11" ht="15" customHeight="1" x14ac:dyDescent="0.2">
      <c r="A17" s="17"/>
      <c r="B17" s="8" t="s">
        <v>28</v>
      </c>
      <c r="C17" s="7" t="s">
        <v>10</v>
      </c>
      <c r="D17" s="4">
        <f>D16*0.3</f>
        <v>168</v>
      </c>
      <c r="E17" s="4"/>
      <c r="F17" s="4"/>
      <c r="G17" s="4"/>
      <c r="H17" s="4"/>
      <c r="I17" s="4"/>
      <c r="J17" s="4"/>
      <c r="K17" s="4"/>
    </row>
    <row r="18" spans="1:11" ht="32.25" customHeight="1" x14ac:dyDescent="0.2">
      <c r="A18" s="12">
        <v>6</v>
      </c>
      <c r="B18" s="6" t="s">
        <v>20</v>
      </c>
      <c r="C18" s="7" t="s">
        <v>9</v>
      </c>
      <c r="D18" s="4">
        <f>D16</f>
        <v>560</v>
      </c>
      <c r="E18" s="2"/>
      <c r="F18" s="4"/>
      <c r="G18" s="2"/>
      <c r="H18" s="4"/>
      <c r="I18" s="4"/>
      <c r="J18" s="4"/>
      <c r="K18" s="4"/>
    </row>
    <row r="19" spans="1:11" ht="18" customHeight="1" x14ac:dyDescent="0.2">
      <c r="A19" s="17"/>
      <c r="B19" s="8" t="s">
        <v>22</v>
      </c>
      <c r="C19" s="7" t="s">
        <v>9</v>
      </c>
      <c r="D19" s="4">
        <f>D18*1.12</f>
        <v>627.20000000000005</v>
      </c>
      <c r="E19" s="2"/>
      <c r="F19" s="4"/>
      <c r="G19" s="2"/>
      <c r="H19" s="4"/>
      <c r="I19" s="4"/>
      <c r="J19" s="4"/>
      <c r="K19" s="4"/>
    </row>
    <row r="20" spans="1:11" ht="18" customHeight="1" x14ac:dyDescent="0.2">
      <c r="A20" s="17"/>
      <c r="B20" s="8" t="s">
        <v>31</v>
      </c>
      <c r="C20" s="7" t="s">
        <v>10</v>
      </c>
      <c r="D20" s="4">
        <f>D19*0.2</f>
        <v>125.44000000000001</v>
      </c>
      <c r="E20" s="4"/>
      <c r="F20" s="4"/>
      <c r="G20" s="2"/>
      <c r="H20" s="4"/>
      <c r="I20" s="4"/>
      <c r="J20" s="4"/>
      <c r="K20" s="4"/>
    </row>
    <row r="21" spans="1:11" ht="18" customHeight="1" x14ac:dyDescent="0.2">
      <c r="A21" s="12">
        <v>7</v>
      </c>
      <c r="B21" s="6" t="s">
        <v>21</v>
      </c>
      <c r="C21" s="7" t="s">
        <v>9</v>
      </c>
      <c r="D21" s="4">
        <f>D18</f>
        <v>560</v>
      </c>
      <c r="E21" s="2"/>
      <c r="F21" s="4"/>
      <c r="G21" s="2"/>
      <c r="H21" s="4"/>
      <c r="I21" s="4"/>
      <c r="J21" s="4"/>
      <c r="K21" s="4"/>
    </row>
    <row r="22" spans="1:11" s="14" customFormat="1" ht="18" customHeight="1" x14ac:dyDescent="0.2">
      <c r="A22" s="12"/>
      <c r="B22" s="8" t="s">
        <v>47</v>
      </c>
      <c r="C22" s="7" t="s">
        <v>10</v>
      </c>
      <c r="D22" s="4">
        <f>D21*0.15</f>
        <v>84</v>
      </c>
      <c r="E22" s="4"/>
      <c r="F22" s="4"/>
      <c r="G22" s="2"/>
      <c r="H22" s="4"/>
      <c r="I22" s="4"/>
      <c r="J22" s="4"/>
      <c r="K22" s="4"/>
    </row>
    <row r="23" spans="1:11" ht="18" customHeight="1" x14ac:dyDescent="0.2">
      <c r="A23" s="17"/>
      <c r="B23" s="8" t="s">
        <v>23</v>
      </c>
      <c r="C23" s="7" t="s">
        <v>9</v>
      </c>
      <c r="D23" s="4">
        <f>D21*1.12</f>
        <v>627.20000000000005</v>
      </c>
      <c r="E23" s="4"/>
      <c r="F23" s="4"/>
      <c r="G23" s="2"/>
      <c r="H23" s="4"/>
      <c r="I23" s="4"/>
      <c r="J23" s="4"/>
      <c r="K23" s="4"/>
    </row>
    <row r="24" spans="1:11" ht="18" customHeight="1" x14ac:dyDescent="0.2">
      <c r="A24" s="17"/>
      <c r="B24" s="8" t="s">
        <v>31</v>
      </c>
      <c r="C24" s="7" t="s">
        <v>10</v>
      </c>
      <c r="D24" s="4">
        <f>D23*0.2</f>
        <v>125.44000000000001</v>
      </c>
      <c r="E24" s="4"/>
      <c r="F24" s="4"/>
      <c r="G24" s="2"/>
      <c r="H24" s="4"/>
      <c r="I24" s="4"/>
      <c r="J24" s="4"/>
      <c r="K24" s="4"/>
    </row>
    <row r="25" spans="1:11" ht="34.5" customHeight="1" x14ac:dyDescent="0.2">
      <c r="A25" s="17"/>
      <c r="B25" s="6" t="s">
        <v>46</v>
      </c>
      <c r="C25" s="7" t="s">
        <v>32</v>
      </c>
      <c r="D25" s="4">
        <v>28</v>
      </c>
      <c r="E25" s="4"/>
      <c r="F25" s="4"/>
      <c r="G25" s="2"/>
      <c r="H25" s="4"/>
      <c r="I25" s="4"/>
      <c r="J25" s="4"/>
      <c r="K25" s="4"/>
    </row>
    <row r="26" spans="1:11" ht="18" customHeight="1" x14ac:dyDescent="0.2">
      <c r="A26" s="17"/>
      <c r="B26" s="6" t="s">
        <v>48</v>
      </c>
      <c r="C26" s="7" t="s">
        <v>33</v>
      </c>
      <c r="D26" s="4">
        <v>88</v>
      </c>
      <c r="E26" s="4"/>
      <c r="F26" s="4"/>
      <c r="G26" s="2"/>
      <c r="H26" s="4"/>
      <c r="I26" s="4"/>
      <c r="J26" s="4"/>
      <c r="K26" s="4"/>
    </row>
    <row r="27" spans="1:11" ht="18" customHeight="1" x14ac:dyDescent="0.2">
      <c r="A27" s="17"/>
      <c r="B27" s="6" t="s">
        <v>34</v>
      </c>
      <c r="C27" s="7" t="s">
        <v>33</v>
      </c>
      <c r="D27" s="4">
        <v>88</v>
      </c>
      <c r="E27" s="4"/>
      <c r="F27" s="4"/>
      <c r="G27" s="2"/>
      <c r="H27" s="4"/>
      <c r="I27" s="4"/>
      <c r="J27" s="4"/>
      <c r="K27" s="4"/>
    </row>
    <row r="28" spans="1:11" ht="18" customHeight="1" x14ac:dyDescent="0.2">
      <c r="A28" s="17"/>
      <c r="B28" s="8" t="s">
        <v>35</v>
      </c>
      <c r="C28" s="7" t="s">
        <v>36</v>
      </c>
      <c r="D28" s="4">
        <f>D27*0.37</f>
        <v>32.56</v>
      </c>
      <c r="E28" s="4"/>
      <c r="F28" s="4"/>
      <c r="G28" s="2"/>
      <c r="H28" s="4"/>
      <c r="I28" s="4"/>
      <c r="J28" s="4"/>
      <c r="K28" s="4"/>
    </row>
    <row r="29" spans="1:11" ht="18" customHeight="1" x14ac:dyDescent="0.2">
      <c r="A29" s="17"/>
      <c r="B29" s="6" t="s">
        <v>37</v>
      </c>
      <c r="C29" s="7" t="s">
        <v>38</v>
      </c>
      <c r="D29" s="4">
        <v>3</v>
      </c>
      <c r="E29" s="4"/>
      <c r="F29" s="4"/>
      <c r="G29" s="2"/>
      <c r="H29" s="4"/>
      <c r="I29" s="4"/>
      <c r="J29" s="4"/>
      <c r="K29" s="4"/>
    </row>
    <row r="30" spans="1:11" ht="18" customHeight="1" x14ac:dyDescent="0.2">
      <c r="A30" s="12">
        <v>8</v>
      </c>
      <c r="B30" s="6" t="s">
        <v>40</v>
      </c>
      <c r="C30" s="7" t="s">
        <v>15</v>
      </c>
      <c r="D30" s="4">
        <v>2</v>
      </c>
      <c r="E30" s="4"/>
      <c r="F30" s="4"/>
      <c r="G30" s="11"/>
      <c r="H30" s="11"/>
      <c r="I30" s="11"/>
      <c r="J30" s="11"/>
      <c r="K30" s="11"/>
    </row>
    <row r="31" spans="1:11" ht="18" customHeight="1" x14ac:dyDescent="0.2">
      <c r="A31" s="12">
        <v>9</v>
      </c>
      <c r="B31" s="6" t="s">
        <v>16</v>
      </c>
      <c r="C31" s="7" t="s">
        <v>15</v>
      </c>
      <c r="D31" s="4">
        <v>2</v>
      </c>
      <c r="E31" s="4"/>
      <c r="F31" s="4"/>
      <c r="G31" s="4"/>
      <c r="H31" s="4"/>
      <c r="I31" s="4"/>
      <c r="J31" s="4"/>
      <c r="K31" s="4"/>
    </row>
    <row r="32" spans="1:11" ht="54.75" customHeight="1" x14ac:dyDescent="0.2">
      <c r="A32" s="12">
        <v>10</v>
      </c>
      <c r="B32" s="6" t="s">
        <v>45</v>
      </c>
      <c r="C32" s="7" t="s">
        <v>15</v>
      </c>
      <c r="D32" s="4">
        <v>2</v>
      </c>
      <c r="E32" s="4"/>
      <c r="F32" s="4"/>
      <c r="G32" s="4"/>
      <c r="H32" s="4"/>
      <c r="I32" s="4"/>
      <c r="J32" s="4"/>
      <c r="K32" s="4"/>
    </row>
    <row r="33" spans="1:13" ht="20.25" customHeight="1" x14ac:dyDescent="0.2">
      <c r="A33" s="12"/>
      <c r="B33" s="5" t="s">
        <v>6</v>
      </c>
      <c r="C33" s="7"/>
      <c r="D33" s="4"/>
      <c r="E33" s="4"/>
      <c r="F33" s="4"/>
      <c r="G33" s="4"/>
      <c r="H33" s="4"/>
      <c r="I33" s="4"/>
      <c r="J33" s="4"/>
      <c r="K33" s="4"/>
      <c r="L33" s="15"/>
      <c r="M33" s="18"/>
    </row>
    <row r="34" spans="1:13" ht="18.75" customHeight="1" x14ac:dyDescent="0.2">
      <c r="A34" s="12"/>
      <c r="B34" s="5" t="s">
        <v>7</v>
      </c>
      <c r="C34" s="9"/>
      <c r="D34" s="2"/>
      <c r="E34" s="2"/>
      <c r="F34" s="4"/>
      <c r="G34" s="2"/>
      <c r="H34" s="4"/>
      <c r="I34" s="4"/>
      <c r="J34" s="4"/>
      <c r="K34" s="4"/>
    </row>
    <row r="35" spans="1:13" ht="18" customHeight="1" x14ac:dyDescent="0.2">
      <c r="A35" s="12"/>
      <c r="B35" s="5" t="s">
        <v>6</v>
      </c>
      <c r="C35" s="7"/>
      <c r="D35" s="2"/>
      <c r="E35" s="2"/>
      <c r="F35" s="4"/>
      <c r="G35" s="2"/>
      <c r="H35" s="4"/>
      <c r="I35" s="4"/>
      <c r="J35" s="4"/>
      <c r="K35" s="4"/>
    </row>
    <row r="36" spans="1:13" ht="21" customHeight="1" x14ac:dyDescent="0.2">
      <c r="A36" s="12"/>
      <c r="B36" s="13" t="s">
        <v>8</v>
      </c>
      <c r="C36" s="9"/>
      <c r="D36" s="2"/>
      <c r="E36" s="2"/>
      <c r="F36" s="4"/>
      <c r="G36" s="2"/>
      <c r="H36" s="4"/>
      <c r="I36" s="4"/>
      <c r="J36" s="4"/>
      <c r="K36" s="4"/>
    </row>
    <row r="37" spans="1:13" ht="18" customHeight="1" x14ac:dyDescent="0.2">
      <c r="A37" s="12"/>
      <c r="B37" s="5" t="s">
        <v>6</v>
      </c>
      <c r="C37" s="7"/>
      <c r="D37" s="2"/>
      <c r="E37" s="2"/>
      <c r="F37" s="4"/>
      <c r="G37" s="2"/>
      <c r="H37" s="4"/>
      <c r="I37" s="4"/>
      <c r="J37" s="4"/>
      <c r="K37" s="4"/>
    </row>
    <row r="38" spans="1:13" ht="18" customHeight="1" x14ac:dyDescent="0.2">
      <c r="A38" s="12"/>
      <c r="B38" s="13" t="s">
        <v>17</v>
      </c>
      <c r="C38" s="9">
        <v>0.18</v>
      </c>
      <c r="D38" s="2"/>
      <c r="E38" s="2"/>
      <c r="F38" s="4"/>
      <c r="G38" s="2"/>
      <c r="H38" s="4"/>
      <c r="I38" s="4"/>
      <c r="J38" s="4"/>
      <c r="K38" s="4"/>
    </row>
    <row r="39" spans="1:13" ht="20.25" customHeight="1" x14ac:dyDescent="0.2">
      <c r="A39" s="12"/>
      <c r="B39" s="10" t="s">
        <v>18</v>
      </c>
      <c r="C39" s="7"/>
      <c r="D39" s="2"/>
      <c r="E39" s="2"/>
      <c r="F39" s="4"/>
      <c r="G39" s="2"/>
      <c r="H39" s="4"/>
      <c r="I39" s="4"/>
      <c r="J39" s="4"/>
      <c r="K39" s="4"/>
      <c r="M39" s="18"/>
    </row>
    <row r="40" spans="1:13" ht="23.25" customHeight="1" x14ac:dyDescent="0.2">
      <c r="A40" s="20"/>
      <c r="B40" s="21"/>
      <c r="C40" s="22"/>
      <c r="D40" s="23"/>
      <c r="E40" s="23"/>
      <c r="F40" s="24"/>
      <c r="G40" s="23"/>
      <c r="H40" s="24"/>
      <c r="I40" s="24"/>
      <c r="J40" s="24"/>
      <c r="K40" s="24"/>
    </row>
    <row r="41" spans="1:13" ht="18.75" customHeight="1" x14ac:dyDescent="0.2">
      <c r="B41" s="35"/>
      <c r="C41" s="35"/>
      <c r="D41" s="35"/>
      <c r="E41" s="35"/>
      <c r="F41" s="35"/>
      <c r="G41" s="35"/>
      <c r="H41" s="35"/>
      <c r="I41" s="30"/>
      <c r="J41" s="30"/>
    </row>
    <row r="42" spans="1:13" ht="17.25" customHeight="1" x14ac:dyDescent="0.2">
      <c r="B42" s="35"/>
      <c r="C42" s="35"/>
      <c r="D42" s="35"/>
      <c r="E42" s="35"/>
      <c r="F42" s="35"/>
      <c r="G42" s="35"/>
      <c r="H42" s="35"/>
      <c r="I42" s="30"/>
      <c r="J42" s="30"/>
    </row>
    <row r="43" spans="1:13" ht="18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48" customHeight="1" x14ac:dyDescent="0.2"/>
    <row r="48" spans="1:13" ht="20.100000000000001" customHeight="1" x14ac:dyDescent="0.2"/>
    <row r="49" ht="24.75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25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108" ht="13.5" customHeight="1" x14ac:dyDescent="0.2"/>
    <row r="150" s="1" customFormat="1" ht="18.75" customHeight="1" x14ac:dyDescent="0.2"/>
    <row r="151" s="1" customFormat="1" ht="18.75" customHeight="1" x14ac:dyDescent="0.2"/>
    <row r="152" s="1" customFormat="1" ht="18.75" customHeight="1" x14ac:dyDescent="0.2"/>
    <row r="153" s="1" customFormat="1" ht="24.75" customHeight="1" x14ac:dyDescent="0.2"/>
    <row r="154" s="1" customFormat="1" ht="24.75" customHeight="1" x14ac:dyDescent="0.2"/>
    <row r="155" s="1" customFormat="1" ht="18.75" customHeight="1" x14ac:dyDescent="0.2"/>
    <row r="156" s="1" customFormat="1" ht="37.5" customHeight="1" x14ac:dyDescent="0.2"/>
    <row r="157" ht="25.5" customHeight="1" x14ac:dyDescent="0.2"/>
    <row r="159" ht="18.75" customHeight="1" x14ac:dyDescent="0.2"/>
    <row r="161" ht="25.5" customHeight="1" x14ac:dyDescent="0.2"/>
  </sheetData>
  <sheetProtection algorithmName="SHA-512" hashValue="WAeLE1U8KUcystpX7+fnKo/bnVr3q6A95zM9HohsjztSWrDawZT8skxcHYrvOzBjaUtCE90AfosGx2V/xCxQxw==" saltValue="ejS1CjHYzxTTXFilAnQZ9g==" spinCount="100000" sheet="1" objects="1" scenarios="1"/>
  <protectedRanges>
    <protectedRange sqref="E9:K39 C33:D37 D38 C39:D39" name="Range1"/>
  </protectedRanges>
  <mergeCells count="19">
    <mergeCell ref="A1:K1"/>
    <mergeCell ref="E5:F5"/>
    <mergeCell ref="A2:K2"/>
    <mergeCell ref="A3:K3"/>
    <mergeCell ref="B5:B7"/>
    <mergeCell ref="C5:C7"/>
    <mergeCell ref="E6:E7"/>
    <mergeCell ref="D4:K4"/>
    <mergeCell ref="H6:H7"/>
    <mergeCell ref="K5:K7"/>
    <mergeCell ref="G5:H5"/>
    <mergeCell ref="G6:G7"/>
    <mergeCell ref="F6:F7"/>
    <mergeCell ref="I5:J5"/>
    <mergeCell ref="I6:I7"/>
    <mergeCell ref="J6:J7"/>
    <mergeCell ref="B41:H42"/>
    <mergeCell ref="A5:A7"/>
    <mergeCell ref="D5:D7"/>
  </mergeCells>
  <pageMargins left="0.16" right="0.16" top="0.35433070866141736" bottom="0.23622047244094491" header="0.31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TKARSIMASHVILI</cp:lastModifiedBy>
  <cp:lastPrinted>2018-08-13T07:38:56Z</cp:lastPrinted>
  <dcterms:created xsi:type="dcterms:W3CDTF">2013-01-08T06:36:48Z</dcterms:created>
  <dcterms:modified xsi:type="dcterms:W3CDTF">2018-08-14T11:04:10Z</dcterms:modified>
</cp:coreProperties>
</file>