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245" activeTab="0"/>
  </bookViews>
  <sheets>
    <sheet name="spec. danishn. manqana danadg.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<sst xmlns="http://schemas.openxmlformats.org/spreadsheetml/2006/main" count="41" uniqueCount="41">
  <si>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მახასიათებლები</t>
  </si>
  <si>
    <t>ფასი</t>
  </si>
  <si>
    <t>გზა</t>
  </si>
  <si>
    <t>განბაჟება</t>
  </si>
  <si>
    <t>ლარში</t>
  </si>
  <si>
    <t>კგ</t>
  </si>
  <si>
    <t>ელენე პირსახოცი ხალატი</t>
  </si>
  <si>
    <t>ფასი სულ</t>
  </si>
  <si>
    <t>დასახელება</t>
  </si>
  <si>
    <t>რაოდენობა</t>
  </si>
  <si>
    <t>F12</t>
  </si>
  <si>
    <t>F11</t>
  </si>
  <si>
    <t>F1</t>
  </si>
  <si>
    <t>F2</t>
  </si>
  <si>
    <t>F3</t>
  </si>
  <si>
    <t>F4</t>
  </si>
  <si>
    <t>F10</t>
  </si>
  <si>
    <t>F15</t>
  </si>
  <si>
    <t>F19</t>
  </si>
  <si>
    <t>F16</t>
  </si>
  <si>
    <t>F13</t>
  </si>
  <si>
    <t>F18</t>
  </si>
  <si>
    <t>F5</t>
  </si>
  <si>
    <t>F6</t>
  </si>
  <si>
    <t>F7</t>
  </si>
  <si>
    <t>F9</t>
  </si>
  <si>
    <t>F8</t>
  </si>
  <si>
    <t>FANJREBI</t>
  </si>
  <si>
    <t>VITRAJEBI</t>
  </si>
  <si>
    <t>VIT1</t>
  </si>
  <si>
    <t>VIT2</t>
  </si>
  <si>
    <t>VIT3</t>
  </si>
  <si>
    <t>VIT4</t>
  </si>
  <si>
    <t>VIT5</t>
  </si>
  <si>
    <t>VIT6</t>
  </si>
  <si>
    <t>VIT7</t>
  </si>
  <si>
    <t>VIT8</t>
  </si>
  <si>
    <t>web - ბმული</t>
  </si>
  <si>
    <t xml:space="preserve">იატაკის საწმენდ/საპრიალებელი აპარატი </t>
  </si>
  <si>
    <t xml:space="preserve">პროფესიონალური საწმენდ/საპრიალებელი აპარატი, კომერციული დანიშნულების. წყლის შემწოვი მილით (ე.წ „ბალკით“);                                                                                          წყლის ავზის მოცულობა - მინიმუმ 35 ლიტრი;      ჯაგრისის სიგანე: მინიმუმ 43 სმ.                             შემწოვი ბალკის სიგანე : მინიმუმ 68 სმ.                                            მაქს.  ტერიტორიის გაწმენდა საათში - 1700 კვ.მ.   ან მეტი                                                                                                                                                                         </t>
  </si>
  <si>
    <t>სასურველი ფორმა</t>
  </si>
</sst>
</file>

<file path=xl/styles.xml><?xml version="1.0" encoding="utf-8"?>
<styleSheet xmlns="http://schemas.openxmlformats.org/spreadsheetml/2006/main">
  <numFmts count="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35" fillId="34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19050</xdr:rowOff>
    </xdr:from>
    <xdr:to>
      <xdr:col>10</xdr:col>
      <xdr:colOff>228600</xdr:colOff>
      <xdr:row>1</xdr:row>
      <xdr:rowOff>2667000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400050"/>
          <a:ext cx="26098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26.8515625" style="0" customWidth="1"/>
    <col min="2" max="2" width="23.8515625" style="0" customWidth="1"/>
    <col min="3" max="3" width="37.00390625" style="0" customWidth="1"/>
    <col min="4" max="4" width="24.140625" style="0" customWidth="1"/>
    <col min="5" max="5" width="12.140625" style="0" customWidth="1"/>
    <col min="6" max="6" width="8.00390625" style="0" bestFit="1" customWidth="1"/>
  </cols>
  <sheetData>
    <row r="1" spans="1:11" ht="30">
      <c r="A1" s="6" t="s">
        <v>8</v>
      </c>
      <c r="B1" s="5" t="s">
        <v>9</v>
      </c>
      <c r="C1" s="7" t="s">
        <v>0</v>
      </c>
      <c r="D1" s="5" t="s">
        <v>1</v>
      </c>
      <c r="E1" s="6" t="s">
        <v>7</v>
      </c>
      <c r="F1" s="6" t="s">
        <v>37</v>
      </c>
      <c r="G1" s="11" t="s">
        <v>40</v>
      </c>
      <c r="H1" s="11"/>
      <c r="I1" s="11"/>
      <c r="J1" s="11"/>
      <c r="K1" s="11"/>
    </row>
    <row r="2" spans="1:6" ht="218.25" customHeight="1">
      <c r="A2" s="10" t="s">
        <v>38</v>
      </c>
      <c r="B2" s="8">
        <v>1</v>
      </c>
      <c r="C2" s="9" t="s">
        <v>39</v>
      </c>
      <c r="D2" s="9"/>
      <c r="E2" s="8"/>
      <c r="F2" s="8"/>
    </row>
  </sheetData>
  <sheetProtection/>
  <mergeCells count="1">
    <mergeCell ref="G1:K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5">
      <selection activeCell="A10" sqref="A10:K27"/>
    </sheetView>
  </sheetViews>
  <sheetFormatPr defaultColWidth="9.140625" defaultRowHeight="15"/>
  <cols>
    <col min="3" max="3" width="9.140625" style="1" customWidth="1"/>
    <col min="4" max="4" width="15.00390625" style="1" customWidth="1"/>
    <col min="12" max="12" width="10.00390625" style="0" bestFit="1" customWidth="1"/>
    <col min="13" max="13" width="27.00390625" style="0" bestFit="1" customWidth="1"/>
  </cols>
  <sheetData>
    <row r="1" spans="3:13" ht="15">
      <c r="C1" s="1" t="s">
        <v>2</v>
      </c>
      <c r="D1" s="1" t="s">
        <v>3</v>
      </c>
      <c r="E1" t="s">
        <v>4</v>
      </c>
      <c r="L1">
        <v>599938087</v>
      </c>
      <c r="M1" t="s">
        <v>6</v>
      </c>
    </row>
    <row r="2" spans="1:5" ht="15">
      <c r="A2" t="s">
        <v>5</v>
      </c>
      <c r="C2">
        <v>10</v>
      </c>
      <c r="D2" s="2">
        <v>0.18</v>
      </c>
      <c r="E2">
        <v>2.5</v>
      </c>
    </row>
    <row r="3" spans="1:7" ht="15">
      <c r="A3" s="1">
        <v>2</v>
      </c>
      <c r="B3" s="4">
        <v>285</v>
      </c>
      <c r="C3" s="1">
        <f>B3+A3*$C$2</f>
        <v>305</v>
      </c>
      <c r="D3" s="1">
        <f>C3+C3*$D$2</f>
        <v>359.9</v>
      </c>
      <c r="E3">
        <f>D3*$E$2</f>
        <v>899.75</v>
      </c>
      <c r="F3">
        <f>E3+E3*10/100</f>
        <v>989.725</v>
      </c>
      <c r="G3" s="3">
        <v>1050</v>
      </c>
    </row>
    <row r="4" spans="1:7" ht="15">
      <c r="A4" s="1">
        <v>2</v>
      </c>
      <c r="B4" s="4">
        <v>380</v>
      </c>
      <c r="C4" s="1">
        <f>B4+A4*$C$2</f>
        <v>400</v>
      </c>
      <c r="D4" s="1">
        <f>C4+C4*$D$2</f>
        <v>472</v>
      </c>
      <c r="E4">
        <f>D4*$E$2</f>
        <v>1180</v>
      </c>
      <c r="F4">
        <f>E4+E4*10/100</f>
        <v>1298</v>
      </c>
      <c r="G4" s="3">
        <v>1300</v>
      </c>
    </row>
    <row r="5" spans="1:7" ht="15">
      <c r="A5">
        <v>15</v>
      </c>
      <c r="B5">
        <v>240</v>
      </c>
      <c r="C5" s="1">
        <f>B5+A5*$C$2</f>
        <v>390</v>
      </c>
      <c r="D5" s="1">
        <f>C5+C5*$D$2</f>
        <v>460.2</v>
      </c>
      <c r="E5">
        <f>D5*$E$2</f>
        <v>1150.5</v>
      </c>
      <c r="F5">
        <f>E5+E5*10/100</f>
        <v>1265.55</v>
      </c>
      <c r="G5">
        <v>1200</v>
      </c>
    </row>
    <row r="6" spans="1:6" ht="15">
      <c r="A6">
        <v>5</v>
      </c>
      <c r="B6">
        <v>285</v>
      </c>
      <c r="C6" s="1">
        <f>B6+A6*$C$2</f>
        <v>335</v>
      </c>
      <c r="D6" s="1">
        <f>C6+C6*$D$2</f>
        <v>395.3</v>
      </c>
      <c r="E6">
        <f>D6*$E$2</f>
        <v>988.25</v>
      </c>
      <c r="F6">
        <f>E6+E6*10/100</f>
        <v>1087.075</v>
      </c>
    </row>
    <row r="7" spans="1:6" ht="15">
      <c r="A7">
        <v>1.5</v>
      </c>
      <c r="B7">
        <v>100</v>
      </c>
      <c r="C7" s="1">
        <f>B7+A7*$C$2</f>
        <v>115</v>
      </c>
      <c r="D7" s="1">
        <f>C7+C7*$D$2</f>
        <v>135.7</v>
      </c>
      <c r="E7">
        <f>D7*$E$2</f>
        <v>339.25</v>
      </c>
      <c r="F7">
        <f>E7+E7*10/100</f>
        <v>373.175</v>
      </c>
    </row>
    <row r="10" spans="2:8" ht="15">
      <c r="B10" t="s">
        <v>27</v>
      </c>
      <c r="H10" t="s">
        <v>28</v>
      </c>
    </row>
    <row r="11" spans="1:11" ht="15">
      <c r="A11" t="s">
        <v>12</v>
      </c>
      <c r="B11">
        <v>6.35</v>
      </c>
      <c r="C11" s="1">
        <v>2.9</v>
      </c>
      <c r="D11" s="1">
        <v>7</v>
      </c>
      <c r="E11">
        <f aca="true" t="shared" si="0" ref="E11:E20">B11*C11*D11</f>
        <v>128.905</v>
      </c>
      <c r="G11" t="s">
        <v>29</v>
      </c>
      <c r="H11">
        <v>17.23</v>
      </c>
      <c r="I11" s="1">
        <v>3.31</v>
      </c>
      <c r="J11" s="1">
        <v>1</v>
      </c>
      <c r="K11">
        <f aca="true" t="shared" si="1" ref="K11:K18">H11*I11*J11</f>
        <v>57.0313</v>
      </c>
    </row>
    <row r="12" spans="1:11" ht="15">
      <c r="A12" t="s">
        <v>13</v>
      </c>
      <c r="B12">
        <v>6.35</v>
      </c>
      <c r="C12" s="1">
        <v>1</v>
      </c>
      <c r="D12" s="1">
        <v>7</v>
      </c>
      <c r="E12">
        <f t="shared" si="0"/>
        <v>44.449999999999996</v>
      </c>
      <c r="G12" t="s">
        <v>30</v>
      </c>
      <c r="H12">
        <v>17.23</v>
      </c>
      <c r="I12">
        <v>3.61</v>
      </c>
      <c r="J12">
        <v>1</v>
      </c>
      <c r="K12">
        <f t="shared" si="1"/>
        <v>62.2003</v>
      </c>
    </row>
    <row r="13" spans="1:11" ht="15">
      <c r="A13" t="s">
        <v>14</v>
      </c>
      <c r="B13">
        <v>6.348</v>
      </c>
      <c r="C13" s="1">
        <f>-1.119+1.039+1.039+1.039+1.09+1.074</f>
        <v>4.162</v>
      </c>
      <c r="D13" s="1">
        <v>2</v>
      </c>
      <c r="E13">
        <f t="shared" si="0"/>
        <v>52.840751999999995</v>
      </c>
      <c r="G13" t="s">
        <v>31</v>
      </c>
      <c r="H13">
        <v>6.205</v>
      </c>
      <c r="I13">
        <v>3.291</v>
      </c>
      <c r="J13">
        <v>1</v>
      </c>
      <c r="K13">
        <f t="shared" si="1"/>
        <v>20.420655</v>
      </c>
    </row>
    <row r="14" spans="1:11" ht="15">
      <c r="A14" t="s">
        <v>15</v>
      </c>
      <c r="B14">
        <v>2.75</v>
      </c>
      <c r="C14" s="1">
        <v>1.09</v>
      </c>
      <c r="D14" s="1">
        <v>21</v>
      </c>
      <c r="E14">
        <f t="shared" si="0"/>
        <v>62.9475</v>
      </c>
      <c r="G14" t="s">
        <v>32</v>
      </c>
      <c r="H14">
        <v>10.44</v>
      </c>
      <c r="I14">
        <v>3.3</v>
      </c>
      <c r="J14">
        <v>1</v>
      </c>
      <c r="K14">
        <f t="shared" si="1"/>
        <v>34.452</v>
      </c>
    </row>
    <row r="15" spans="1:11" ht="15">
      <c r="A15" t="s">
        <v>22</v>
      </c>
      <c r="B15">
        <v>5.8</v>
      </c>
      <c r="C15" s="1">
        <v>1</v>
      </c>
      <c r="D15" s="1">
        <v>6</v>
      </c>
      <c r="E15">
        <f t="shared" si="0"/>
        <v>34.8</v>
      </c>
      <c r="G15" t="s">
        <v>33</v>
      </c>
      <c r="H15">
        <v>4.2</v>
      </c>
      <c r="I15">
        <v>3.3</v>
      </c>
      <c r="J15">
        <v>1</v>
      </c>
      <c r="K15">
        <f t="shared" si="1"/>
        <v>13.86</v>
      </c>
    </row>
    <row r="16" spans="1:11" ht="15">
      <c r="A16" t="s">
        <v>23</v>
      </c>
      <c r="B16">
        <v>19.1</v>
      </c>
      <c r="C16" s="1">
        <v>3</v>
      </c>
      <c r="D16" s="1">
        <v>2</v>
      </c>
      <c r="E16">
        <f t="shared" si="0"/>
        <v>114.60000000000001</v>
      </c>
      <c r="G16" t="s">
        <v>34</v>
      </c>
      <c r="H16">
        <v>4.7</v>
      </c>
      <c r="I16">
        <v>3</v>
      </c>
      <c r="J16">
        <v>1</v>
      </c>
      <c r="K16">
        <f t="shared" si="1"/>
        <v>14.100000000000001</v>
      </c>
    </row>
    <row r="17" spans="1:11" ht="15">
      <c r="A17" t="s">
        <v>24</v>
      </c>
      <c r="B17">
        <v>8.5</v>
      </c>
      <c r="C17" s="1">
        <v>3.3</v>
      </c>
      <c r="D17" s="1">
        <v>1</v>
      </c>
      <c r="E17">
        <f t="shared" si="0"/>
        <v>28.049999999999997</v>
      </c>
      <c r="G17" t="s">
        <v>35</v>
      </c>
      <c r="H17">
        <v>6.35</v>
      </c>
      <c r="I17">
        <v>2.9</v>
      </c>
      <c r="J17">
        <v>3</v>
      </c>
      <c r="K17">
        <f t="shared" si="1"/>
        <v>55.245</v>
      </c>
    </row>
    <row r="18" spans="1:11" ht="15">
      <c r="A18" t="s">
        <v>26</v>
      </c>
      <c r="B18">
        <v>8.52</v>
      </c>
      <c r="C18" s="1">
        <v>3.64</v>
      </c>
      <c r="D18" s="1">
        <v>1</v>
      </c>
      <c r="E18">
        <f t="shared" si="0"/>
        <v>31.0128</v>
      </c>
      <c r="G18" t="s">
        <v>36</v>
      </c>
      <c r="H18">
        <v>3.175</v>
      </c>
      <c r="I18">
        <v>3</v>
      </c>
      <c r="J18">
        <v>2</v>
      </c>
      <c r="K18">
        <f t="shared" si="1"/>
        <v>19.049999999999997</v>
      </c>
    </row>
    <row r="19" spans="1:5" ht="15">
      <c r="A19" t="s">
        <v>25</v>
      </c>
      <c r="B19">
        <v>4.59</v>
      </c>
      <c r="C19" s="1">
        <v>3.205</v>
      </c>
      <c r="D19" s="1">
        <v>1</v>
      </c>
      <c r="E19">
        <f t="shared" si="0"/>
        <v>14.71095</v>
      </c>
    </row>
    <row r="20" spans="1:5" ht="15">
      <c r="A20" t="s">
        <v>16</v>
      </c>
      <c r="B20">
        <v>3.625</v>
      </c>
      <c r="C20" s="1">
        <v>3</v>
      </c>
      <c r="D20" s="1">
        <v>1</v>
      </c>
      <c r="E20">
        <f t="shared" si="0"/>
        <v>10.875</v>
      </c>
    </row>
    <row r="21" spans="1:5" ht="15">
      <c r="A21" t="s">
        <v>11</v>
      </c>
      <c r="B21">
        <v>13.9</v>
      </c>
      <c r="C21" s="1">
        <v>3</v>
      </c>
      <c r="D21" s="1">
        <v>1</v>
      </c>
      <c r="E21">
        <f aca="true" t="shared" si="2" ref="E21:E27">B21*C21*D21</f>
        <v>41.7</v>
      </c>
    </row>
    <row r="22" spans="1:5" ht="15">
      <c r="A22" t="s">
        <v>10</v>
      </c>
      <c r="B22">
        <v>23.935</v>
      </c>
      <c r="C22" s="1">
        <v>3</v>
      </c>
      <c r="D22" s="1">
        <v>1</v>
      </c>
      <c r="E22">
        <f t="shared" si="2"/>
        <v>71.80499999999999</v>
      </c>
    </row>
    <row r="23" spans="1:5" ht="15">
      <c r="A23" t="s">
        <v>20</v>
      </c>
      <c r="B23">
        <v>3.2</v>
      </c>
      <c r="C23" s="1">
        <v>0.8</v>
      </c>
      <c r="D23" s="1">
        <v>2</v>
      </c>
      <c r="E23">
        <f t="shared" si="2"/>
        <v>5.120000000000001</v>
      </c>
    </row>
    <row r="24" spans="1:5" ht="15">
      <c r="A24" t="s">
        <v>17</v>
      </c>
      <c r="B24">
        <v>5.572</v>
      </c>
      <c r="C24" s="1">
        <v>1</v>
      </c>
      <c r="D24" s="1">
        <v>1</v>
      </c>
      <c r="E24">
        <f t="shared" si="2"/>
        <v>5.572</v>
      </c>
    </row>
    <row r="25" spans="1:5" ht="15">
      <c r="A25" t="s">
        <v>19</v>
      </c>
      <c r="B25">
        <v>6.9</v>
      </c>
      <c r="C25" s="1">
        <v>1</v>
      </c>
      <c r="D25" s="1">
        <v>4</v>
      </c>
      <c r="E25">
        <f t="shared" si="2"/>
        <v>27.6</v>
      </c>
    </row>
    <row r="26" spans="1:5" ht="15">
      <c r="A26" t="s">
        <v>21</v>
      </c>
      <c r="B26">
        <v>2</v>
      </c>
      <c r="C26" s="1">
        <v>1</v>
      </c>
      <c r="D26" s="1">
        <v>14</v>
      </c>
      <c r="E26">
        <f t="shared" si="2"/>
        <v>28</v>
      </c>
    </row>
    <row r="27" spans="1:5" ht="15">
      <c r="A27" t="s">
        <v>18</v>
      </c>
      <c r="B27">
        <v>5.88</v>
      </c>
      <c r="C27" s="1">
        <v>0.45</v>
      </c>
      <c r="D27" s="1">
        <v>1</v>
      </c>
      <c r="E27">
        <f t="shared" si="2"/>
        <v>2.646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2018-08-02T13:26:06Z</dcterms:modified>
  <cp:category/>
  <cp:version/>
  <cp:contentType/>
  <cp:contentStatus/>
</cp:coreProperties>
</file>