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უშგული,ჩაჟაში" sheetId="2" r:id="rId1"/>
    <sheet name="სარჩევი" sheetId="3" r:id="rId2"/>
    <sheet name="თავფურცელი" sheetId="4" r:id="rId3"/>
  </sheets>
  <calcPr calcId="124519"/>
</workbook>
</file>

<file path=xl/calcChain.xml><?xml version="1.0" encoding="utf-8"?>
<calcChain xmlns="http://schemas.openxmlformats.org/spreadsheetml/2006/main">
  <c r="D6" i="3"/>
  <c r="F15" i="2"/>
  <c r="F16" s="1"/>
  <c r="F13"/>
  <c r="F8" l="1"/>
  <c r="F14"/>
  <c r="F12"/>
  <c r="F11"/>
  <c r="F10"/>
  <c r="F9"/>
  <c r="D13" i="3" l="1"/>
  <c r="F17" i="2" l="1"/>
  <c r="F2" l="1"/>
</calcChain>
</file>

<file path=xl/sharedStrings.xml><?xml version="1.0" encoding="utf-8"?>
<sst xmlns="http://schemas.openxmlformats.org/spreadsheetml/2006/main" count="70" uniqueCount="43">
  <si>
    <t>#</t>
  </si>
  <si>
    <t>სამუშაოს დასახელება</t>
  </si>
  <si>
    <t>რაოდენობა</t>
  </si>
  <si>
    <t>ერთეულის ფასი</t>
  </si>
  <si>
    <t>ჯამი</t>
  </si>
  <si>
    <r>
      <t>მ</t>
    </r>
    <r>
      <rPr>
        <vertAlign val="superscript"/>
        <sz val="9"/>
        <color theme="1"/>
        <rFont val="Sylfaen"/>
        <family val="1"/>
      </rPr>
      <t>3</t>
    </r>
  </si>
  <si>
    <t>კგ</t>
  </si>
  <si>
    <t xml:space="preserve">ზედნადები ხარჯი </t>
  </si>
  <si>
    <t xml:space="preserve">გეგმიური დაგროვება </t>
  </si>
  <si>
    <t>დ.ღ.გ.</t>
  </si>
  <si>
    <t>ხ ა რ ჯ თ ა ღ რ ი ც ხ ვ ა</t>
  </si>
  <si>
    <t>სახარჯთაღრიცხვო ღირებულება</t>
  </si>
  <si>
    <t>ლარი</t>
  </si>
  <si>
    <t>განზომილების ერთეული</t>
  </si>
  <si>
    <t>მასალები</t>
  </si>
  <si>
    <t>ხელფასი</t>
  </si>
  <si>
    <t>ტრანსპორტი</t>
  </si>
  <si>
    <t>საერთო ჯამი</t>
  </si>
  <si>
    <t>სულ ჯამი</t>
  </si>
  <si>
    <t>შეადგინა-                                               (ნ.ფირცხელანი)</t>
  </si>
  <si>
    <t xml:space="preserve">                          </t>
  </si>
  <si>
    <t>საერთო სარემონტო სამუშაოებზე თანხების მიმართულება</t>
  </si>
  <si>
    <t>თავების დასახელება</t>
  </si>
  <si>
    <t>განზონილება</t>
  </si>
  <si>
    <t>მასალა</t>
  </si>
  <si>
    <t>ზედნადები ხარჯი 10 %</t>
  </si>
  <si>
    <t>გეგმიური დაგროვება 8 %</t>
  </si>
  <si>
    <t>dRg  18 %</t>
  </si>
  <si>
    <t>ი/მ    "ნესტორ ფირცხელანი"</t>
  </si>
  <si>
    <t>x   a  r  j  T  a  R  r  ი  c  x  v  a</t>
  </si>
  <si>
    <t>თანხით</t>
  </si>
  <si>
    <t>შეადგინა:                                                 /ნ.ფირცხელანი/</t>
  </si>
  <si>
    <t>დ. მესტია  2018    წელი</t>
  </si>
  <si>
    <t>უშგულის ტერიტორიული ერთეული:</t>
  </si>
  <si>
    <t>ჩაჟაში:  მდინარეზე სამარხილე ხის ხიდის მოწყობა</t>
  </si>
  <si>
    <t>ხის ბურჯების მოწყობა</t>
  </si>
  <si>
    <t>ბურჯების შევსება ქვით</t>
  </si>
  <si>
    <t>ხის დირების მოწყობა მრგვალი ხე-მასალით</t>
  </si>
  <si>
    <t>ხის ფენილის მოწყობა დახერხილი ხე-მასალით (02*01*3,5)</t>
  </si>
  <si>
    <t>რკინის მასალა-ლურსმანი 200 მმ</t>
  </si>
  <si>
    <t>ხის მოაჯირის  მოწყობა</t>
  </si>
  <si>
    <r>
      <t>მ</t>
    </r>
    <r>
      <rPr>
        <vertAlign val="superscript"/>
        <sz val="9"/>
        <color theme="1"/>
        <rFont val="Sylfaen"/>
        <family val="1"/>
      </rPr>
      <t>2</t>
    </r>
  </si>
  <si>
    <t>მდინარეზე სამარხილე ხის ხიდის მოწყობა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</si>
</sst>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sz val="9"/>
      <color theme="1"/>
      <name val="Sylfaen"/>
      <family val="1"/>
    </font>
    <font>
      <vertAlign val="superscript"/>
      <sz val="9"/>
      <color theme="1"/>
      <name val="Sylfaen"/>
      <family val="1"/>
    </font>
    <font>
      <i/>
      <sz val="11"/>
      <color theme="1"/>
      <name val="AcadNusx"/>
    </font>
    <font>
      <b/>
      <u/>
      <sz val="12"/>
      <color theme="1"/>
      <name val="AcadMtav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cadNusx"/>
    </font>
    <font>
      <b/>
      <sz val="11"/>
      <color theme="1"/>
      <name val="AcadNusx"/>
    </font>
    <font>
      <b/>
      <sz val="16"/>
      <color theme="1"/>
      <name val="AcadNusx"/>
    </font>
    <font>
      <sz val="12"/>
      <color theme="1"/>
      <name val="AcadNusx"/>
    </font>
    <font>
      <b/>
      <sz val="11"/>
      <color theme="1"/>
      <name val="Sylfaen"/>
      <family val="1"/>
    </font>
    <font>
      <b/>
      <sz val="12"/>
      <color theme="1"/>
      <name val="AcadNusx"/>
    </font>
    <font>
      <sz val="14"/>
      <color theme="1"/>
      <name val="AcadNusx"/>
    </font>
    <font>
      <sz val="10"/>
      <color theme="1"/>
      <name val="AcadNusx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9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0" borderId="4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0" fontId="7" fillId="2" borderId="1" xfId="0" applyFont="1" applyFill="1" applyBorder="1"/>
    <xf numFmtId="2" fontId="7" fillId="2" borderId="1" xfId="0" applyNumberFormat="1" applyFont="1" applyFill="1" applyBorder="1"/>
    <xf numFmtId="0" fontId="8" fillId="2" borderId="3" xfId="0" applyFont="1" applyFill="1" applyBorder="1" applyAlignment="1">
      <alignment vertical="top" wrapText="1"/>
    </xf>
    <xf numFmtId="9" fontId="7" fillId="2" borderId="1" xfId="0" applyNumberFormat="1" applyFont="1" applyFill="1" applyBorder="1"/>
    <xf numFmtId="0" fontId="7" fillId="0" borderId="0" xfId="0" applyFont="1"/>
    <xf numFmtId="9" fontId="7" fillId="2" borderId="1" xfId="0" applyNumberFormat="1" applyFont="1" applyFill="1" applyBorder="1" applyAlignment="1">
      <alignment horizontal="left"/>
    </xf>
    <xf numFmtId="9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7" fillId="0" borderId="1" xfId="0" applyFont="1" applyBorder="1"/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16" fillId="0" borderId="0" xfId="0" applyFont="1" applyBorder="1" applyAlignment="1"/>
    <xf numFmtId="2" fontId="0" fillId="3" borderId="1" xfId="0" applyNumberFormat="1" applyFill="1" applyBorder="1" applyAlignment="1">
      <alignment horizontal="right"/>
    </xf>
    <xf numFmtId="0" fontId="6" fillId="3" borderId="1" xfId="0" applyFont="1" applyFill="1" applyBorder="1"/>
    <xf numFmtId="3" fontId="0" fillId="3" borderId="1" xfId="0" applyNumberFormat="1" applyFill="1" applyBorder="1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7"/>
  <sheetViews>
    <sheetView tabSelected="1" topLeftCell="A15" workbookViewId="0">
      <selection activeCell="H20" sqref="H20"/>
    </sheetView>
  </sheetViews>
  <sheetFormatPr defaultRowHeight="15"/>
  <cols>
    <col min="1" max="1" width="5.85546875" customWidth="1"/>
    <col min="2" max="2" width="43.7109375" customWidth="1"/>
    <col min="10" max="10" width="7.5703125" customWidth="1"/>
  </cols>
  <sheetData>
    <row r="1" spans="1:11">
      <c r="B1" s="55" t="s">
        <v>10</v>
      </c>
      <c r="C1" s="55"/>
      <c r="D1" s="55"/>
      <c r="E1" s="55"/>
      <c r="F1" s="55"/>
      <c r="G1" s="55"/>
      <c r="H1" s="55"/>
    </row>
    <row r="2" spans="1:11">
      <c r="B2" t="s">
        <v>11</v>
      </c>
      <c r="F2" s="5">
        <f>K25</f>
        <v>0</v>
      </c>
      <c r="G2" t="s">
        <v>12</v>
      </c>
    </row>
    <row r="3" spans="1:11">
      <c r="B3" t="s">
        <v>33</v>
      </c>
      <c r="C3" t="s">
        <v>34</v>
      </c>
    </row>
    <row r="4" spans="1:11">
      <c r="F4" s="5"/>
    </row>
    <row r="5" spans="1:11" ht="29.25" customHeight="1">
      <c r="A5" s="56" t="s">
        <v>0</v>
      </c>
      <c r="B5" s="58" t="s">
        <v>1</v>
      </c>
      <c r="C5" s="53" t="s">
        <v>13</v>
      </c>
      <c r="D5" s="53" t="s">
        <v>2</v>
      </c>
      <c r="E5" s="51" t="s">
        <v>14</v>
      </c>
      <c r="F5" s="52"/>
      <c r="G5" s="51" t="s">
        <v>15</v>
      </c>
      <c r="H5" s="52"/>
      <c r="I5" s="51" t="s">
        <v>16</v>
      </c>
      <c r="J5" s="52"/>
      <c r="K5" s="53" t="s">
        <v>17</v>
      </c>
    </row>
    <row r="6" spans="1:11" ht="45">
      <c r="A6" s="57"/>
      <c r="B6" s="59"/>
      <c r="C6" s="54"/>
      <c r="D6" s="54"/>
      <c r="E6" s="3" t="s">
        <v>3</v>
      </c>
      <c r="F6" s="1" t="s">
        <v>4</v>
      </c>
      <c r="G6" s="3" t="s">
        <v>3</v>
      </c>
      <c r="H6" s="1" t="s">
        <v>4</v>
      </c>
      <c r="I6" s="3" t="s">
        <v>3</v>
      </c>
      <c r="J6" s="1" t="s">
        <v>4</v>
      </c>
      <c r="K6" s="54"/>
    </row>
    <row r="7" spans="1:11">
      <c r="A7" s="6">
        <v>1</v>
      </c>
      <c r="B7" s="6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6">
        <v>11</v>
      </c>
    </row>
    <row r="8" spans="1:11">
      <c r="A8" s="1">
        <v>1</v>
      </c>
      <c r="B8" s="11" t="s">
        <v>35</v>
      </c>
      <c r="C8" s="4" t="s">
        <v>5</v>
      </c>
      <c r="D8" s="12">
        <v>4</v>
      </c>
      <c r="E8" s="12">
        <v>180</v>
      </c>
      <c r="F8" s="12">
        <f>E8*D8</f>
        <v>720</v>
      </c>
      <c r="G8" s="12"/>
      <c r="H8" s="12"/>
      <c r="I8" s="12"/>
      <c r="J8" s="12"/>
      <c r="K8" s="12"/>
    </row>
    <row r="9" spans="1:11">
      <c r="A9" s="1">
        <v>2</v>
      </c>
      <c r="B9" s="12" t="s">
        <v>36</v>
      </c>
      <c r="C9" s="4" t="s">
        <v>5</v>
      </c>
      <c r="D9" s="12">
        <v>5</v>
      </c>
      <c r="E9" s="12">
        <v>2.5</v>
      </c>
      <c r="F9" s="12">
        <f t="shared" ref="F9" si="0">E9*D9</f>
        <v>12.5</v>
      </c>
      <c r="G9" s="12"/>
      <c r="H9" s="13"/>
      <c r="I9" s="12"/>
      <c r="J9" s="12"/>
      <c r="K9" s="13"/>
    </row>
    <row r="10" spans="1:11">
      <c r="A10" s="1">
        <v>3</v>
      </c>
      <c r="B10" s="12" t="s">
        <v>37</v>
      </c>
      <c r="C10" s="4" t="s">
        <v>5</v>
      </c>
      <c r="D10" s="12">
        <v>3</v>
      </c>
      <c r="E10" s="12">
        <v>180</v>
      </c>
      <c r="F10" s="13">
        <f t="shared" ref="F10:F12" si="1">E10*D10</f>
        <v>540</v>
      </c>
      <c r="G10" s="12"/>
      <c r="H10" s="13"/>
      <c r="I10" s="12"/>
      <c r="J10" s="12"/>
      <c r="K10" s="13"/>
    </row>
    <row r="11" spans="1:11" ht="30">
      <c r="A11" s="1">
        <v>4</v>
      </c>
      <c r="B11" s="11" t="s">
        <v>38</v>
      </c>
      <c r="C11" s="4" t="s">
        <v>5</v>
      </c>
      <c r="D11" s="12">
        <v>5</v>
      </c>
      <c r="E11" s="12">
        <v>450</v>
      </c>
      <c r="F11" s="13">
        <f t="shared" si="1"/>
        <v>2250</v>
      </c>
      <c r="G11" s="12"/>
      <c r="H11" s="13"/>
      <c r="I11" s="12"/>
      <c r="J11" s="12"/>
      <c r="K11" s="13"/>
    </row>
    <row r="12" spans="1:11">
      <c r="A12" s="1">
        <v>5</v>
      </c>
      <c r="B12" s="12" t="s">
        <v>39</v>
      </c>
      <c r="C12" s="4" t="s">
        <v>6</v>
      </c>
      <c r="D12" s="12">
        <v>20</v>
      </c>
      <c r="E12" s="12">
        <v>2.5</v>
      </c>
      <c r="F12" s="13">
        <f t="shared" si="1"/>
        <v>50</v>
      </c>
      <c r="G12" s="12"/>
      <c r="H12" s="13"/>
      <c r="I12" s="12"/>
      <c r="J12" s="12"/>
      <c r="K12" s="13"/>
    </row>
    <row r="13" spans="1:11">
      <c r="A13" s="1">
        <v>6</v>
      </c>
      <c r="B13" s="12" t="s">
        <v>40</v>
      </c>
      <c r="C13" s="4" t="s">
        <v>41</v>
      </c>
      <c r="D13" s="12">
        <v>8</v>
      </c>
      <c r="E13" s="12">
        <v>15</v>
      </c>
      <c r="F13" s="13">
        <f>E13*D13</f>
        <v>120</v>
      </c>
      <c r="G13" s="12"/>
      <c r="H13" s="13"/>
      <c r="I13" s="12"/>
      <c r="J13" s="12"/>
      <c r="K13" s="13"/>
    </row>
    <row r="14" spans="1:11">
      <c r="A14" s="1"/>
      <c r="B14" s="12">
        <v>0</v>
      </c>
      <c r="C14" s="4">
        <v>0</v>
      </c>
      <c r="D14" s="12">
        <v>0</v>
      </c>
      <c r="E14" s="12">
        <v>0</v>
      </c>
      <c r="F14" s="13">
        <f>E14*D14</f>
        <v>0</v>
      </c>
      <c r="G14" s="12"/>
      <c r="H14" s="13"/>
      <c r="I14" s="12"/>
      <c r="J14" s="12"/>
      <c r="K14" s="13"/>
    </row>
    <row r="15" spans="1:11">
      <c r="A15" s="1"/>
      <c r="B15" s="11" t="s">
        <v>4</v>
      </c>
      <c r="C15" s="4"/>
      <c r="D15" s="12"/>
      <c r="E15" s="12"/>
      <c r="F15" s="13">
        <f>SUM(F8:F14)</f>
        <v>3692.5</v>
      </c>
      <c r="G15" s="12"/>
      <c r="H15" s="13"/>
      <c r="I15" s="12"/>
      <c r="J15" s="12"/>
      <c r="K15" s="13"/>
    </row>
    <row r="16" spans="1:11">
      <c r="A16" s="1"/>
      <c r="B16" s="8" t="s">
        <v>18</v>
      </c>
      <c r="C16" s="8"/>
      <c r="D16" s="8"/>
      <c r="E16" s="8"/>
      <c r="F16" s="9">
        <f>F15</f>
        <v>3692.5</v>
      </c>
      <c r="G16" s="8"/>
      <c r="H16" s="9"/>
      <c r="I16" s="8"/>
      <c r="J16" s="8"/>
      <c r="K16" s="9"/>
    </row>
    <row r="17" spans="1:11">
      <c r="A17" s="1"/>
      <c r="B17" s="3"/>
      <c r="C17" s="10">
        <v>0</v>
      </c>
      <c r="D17" s="1"/>
      <c r="E17" s="1"/>
      <c r="F17" s="1">
        <f>F16*C17</f>
        <v>0</v>
      </c>
      <c r="G17" s="1"/>
      <c r="H17" s="1"/>
      <c r="I17" s="1"/>
      <c r="J17" s="1"/>
      <c r="K17" s="7"/>
    </row>
    <row r="18" spans="1:11">
      <c r="A18" s="1"/>
      <c r="B18" s="1" t="s">
        <v>4</v>
      </c>
      <c r="C18" s="1"/>
      <c r="D18" s="1"/>
      <c r="E18" s="1"/>
      <c r="F18" s="1"/>
      <c r="G18" s="1"/>
      <c r="H18" s="1"/>
      <c r="I18" s="1"/>
      <c r="J18" s="1"/>
      <c r="K18" s="7"/>
    </row>
    <row r="19" spans="1:11">
      <c r="A19" s="1"/>
      <c r="B19" s="1" t="s">
        <v>7</v>
      </c>
      <c r="C19" s="10">
        <v>0.1</v>
      </c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 t="s">
        <v>4</v>
      </c>
      <c r="C20" s="1"/>
      <c r="D20" s="1"/>
      <c r="E20" s="1"/>
      <c r="F20" s="1"/>
      <c r="G20" s="1"/>
      <c r="H20" s="1"/>
      <c r="I20" s="1"/>
      <c r="J20" s="1"/>
      <c r="K20" s="7"/>
    </row>
    <row r="21" spans="1:11">
      <c r="A21" s="1"/>
      <c r="B21" s="1" t="s">
        <v>8</v>
      </c>
      <c r="C21" s="10">
        <v>0.08</v>
      </c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 t="s">
        <v>4</v>
      </c>
      <c r="C22" s="1"/>
      <c r="D22" s="1"/>
      <c r="E22" s="1"/>
      <c r="F22" s="1"/>
      <c r="G22" s="1"/>
      <c r="H22" s="1"/>
      <c r="I22" s="1"/>
      <c r="J22" s="1"/>
      <c r="K22" s="7"/>
    </row>
    <row r="23" spans="1:11">
      <c r="A23" s="1"/>
      <c r="B23" s="22" t="s">
        <v>4</v>
      </c>
      <c r="C23" s="1"/>
      <c r="D23" s="1"/>
      <c r="E23" s="1"/>
      <c r="F23" s="1"/>
      <c r="G23" s="1"/>
      <c r="H23" s="1"/>
      <c r="I23" s="1"/>
      <c r="J23" s="1"/>
      <c r="K23" s="7"/>
    </row>
    <row r="24" spans="1:11">
      <c r="A24" s="1"/>
      <c r="B24" s="1" t="s">
        <v>9</v>
      </c>
      <c r="C24" s="10">
        <v>0.18</v>
      </c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9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B27" t="s">
        <v>19</v>
      </c>
    </row>
  </sheetData>
  <mergeCells count="9">
    <mergeCell ref="I5:J5"/>
    <mergeCell ref="K5:K6"/>
    <mergeCell ref="B1:H1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F19" sqref="F19"/>
    </sheetView>
  </sheetViews>
  <sheetFormatPr defaultRowHeight="15"/>
  <cols>
    <col min="1" max="1" width="9.28515625" customWidth="1"/>
    <col min="2" max="2" width="43.5703125" customWidth="1"/>
    <col min="5" max="5" width="12.28515625" customWidth="1"/>
    <col min="6" max="6" width="9.42578125" customWidth="1"/>
    <col min="7" max="7" width="14" customWidth="1"/>
  </cols>
  <sheetData>
    <row r="1" spans="1:9">
      <c r="B1" t="s">
        <v>20</v>
      </c>
    </row>
    <row r="2" spans="1:9">
      <c r="C2" t="s">
        <v>21</v>
      </c>
    </row>
    <row r="4" spans="1:9" ht="30.75">
      <c r="A4" s="2" t="s">
        <v>0</v>
      </c>
      <c r="B4" s="14" t="s">
        <v>22</v>
      </c>
      <c r="C4" s="3" t="s">
        <v>23</v>
      </c>
      <c r="D4" s="1" t="s">
        <v>24</v>
      </c>
      <c r="E4" s="1" t="s">
        <v>15</v>
      </c>
      <c r="F4" s="3" t="s">
        <v>16</v>
      </c>
      <c r="G4" s="3" t="s">
        <v>18</v>
      </c>
      <c r="H4" s="1"/>
      <c r="I4" s="1"/>
    </row>
    <row r="5" spans="1:9" ht="15.75">
      <c r="A5" s="1"/>
      <c r="C5" s="15"/>
      <c r="D5" s="15"/>
      <c r="E5" s="1"/>
      <c r="F5" s="1"/>
      <c r="G5" s="1"/>
      <c r="H5" s="1"/>
      <c r="I5" s="1"/>
    </row>
    <row r="6" spans="1:9" ht="38.25" customHeight="1">
      <c r="A6" s="1"/>
      <c r="B6" s="50" t="s">
        <v>42</v>
      </c>
      <c r="C6" s="16" t="s">
        <v>12</v>
      </c>
      <c r="D6" s="13">
        <f>'უშგული,ჩაჟაში'!F16</f>
        <v>3692.5</v>
      </c>
      <c r="E6" s="17"/>
      <c r="F6" s="18"/>
      <c r="G6" s="13"/>
      <c r="H6" s="16"/>
      <c r="I6" s="16"/>
    </row>
    <row r="7" spans="1:9">
      <c r="A7" s="1"/>
      <c r="B7" s="12"/>
      <c r="C7" s="12"/>
      <c r="D7" s="13"/>
      <c r="E7" s="17"/>
      <c r="F7" s="18"/>
      <c r="G7" s="13"/>
      <c r="H7" s="1"/>
      <c r="I7" s="1"/>
    </row>
    <row r="8" spans="1:9">
      <c r="A8" s="1"/>
      <c r="B8" s="12"/>
      <c r="C8" s="12"/>
      <c r="D8" s="13"/>
      <c r="E8" s="19"/>
      <c r="F8" s="18"/>
      <c r="G8" s="13"/>
      <c r="H8" s="1"/>
      <c r="I8" s="1"/>
    </row>
    <row r="9" spans="1:9">
      <c r="A9" s="1"/>
      <c r="B9" s="12"/>
      <c r="C9" s="12"/>
      <c r="D9" s="13"/>
      <c r="E9" s="19"/>
      <c r="F9" s="18"/>
      <c r="G9" s="13"/>
      <c r="H9" s="1"/>
      <c r="I9" s="1"/>
    </row>
    <row r="10" spans="1:9">
      <c r="A10" s="1"/>
      <c r="B10" s="12"/>
      <c r="C10" s="12"/>
      <c r="D10" s="13"/>
      <c r="E10" s="19"/>
      <c r="F10" s="18"/>
      <c r="G10" s="13"/>
      <c r="H10" s="1"/>
      <c r="I10" s="1"/>
    </row>
    <row r="11" spans="1:9">
      <c r="A11" s="1"/>
      <c r="B11" s="12"/>
      <c r="C11" s="12"/>
      <c r="D11" s="13"/>
      <c r="E11" s="19"/>
      <c r="F11" s="18"/>
      <c r="G11" s="13"/>
      <c r="H11" s="1"/>
      <c r="I11" s="1"/>
    </row>
    <row r="12" spans="1:9">
      <c r="A12" s="1">
        <v>4</v>
      </c>
      <c r="B12" s="12"/>
      <c r="C12" s="12"/>
      <c r="D12" s="13"/>
      <c r="E12" s="19"/>
      <c r="F12" s="13"/>
      <c r="G12" s="13"/>
      <c r="H12" s="1"/>
      <c r="I12" s="1"/>
    </row>
    <row r="13" spans="1:9">
      <c r="A13" s="1"/>
      <c r="B13" s="47" t="s">
        <v>4</v>
      </c>
      <c r="C13" s="8"/>
      <c r="D13" s="9">
        <f>SUM(D6:D12)</f>
        <v>3692.5</v>
      </c>
      <c r="E13" s="46"/>
      <c r="F13" s="48"/>
      <c r="G13" s="9"/>
      <c r="H13" s="1"/>
      <c r="I13" s="1"/>
    </row>
    <row r="14" spans="1:9">
      <c r="A14" s="1"/>
      <c r="B14" s="20"/>
      <c r="C14" s="23"/>
      <c r="D14" s="20"/>
      <c r="E14" s="20"/>
      <c r="F14" s="20"/>
      <c r="G14" s="21"/>
      <c r="H14" s="1"/>
      <c r="I14" s="1"/>
    </row>
    <row r="15" spans="1:9">
      <c r="A15" s="1"/>
      <c r="B15" s="20" t="s">
        <v>4</v>
      </c>
      <c r="C15" s="20"/>
      <c r="D15" s="21"/>
      <c r="E15" s="21"/>
      <c r="F15" s="20"/>
      <c r="G15" s="21"/>
      <c r="H15" s="1"/>
      <c r="I15" s="1"/>
    </row>
    <row r="16" spans="1:9">
      <c r="A16" s="1"/>
      <c r="B16" s="22" t="s">
        <v>25</v>
      </c>
      <c r="C16" s="23">
        <v>0.1</v>
      </c>
      <c r="D16" s="20"/>
      <c r="E16" s="20"/>
      <c r="F16" s="20"/>
      <c r="G16" s="21"/>
      <c r="H16" s="1"/>
      <c r="I16" s="1"/>
    </row>
    <row r="17" spans="1:9">
      <c r="A17" s="1"/>
      <c r="B17" s="22" t="s">
        <v>4</v>
      </c>
      <c r="C17" s="24"/>
      <c r="D17" s="20"/>
      <c r="E17" s="20"/>
      <c r="F17" s="20"/>
      <c r="G17" s="21"/>
      <c r="H17" s="1"/>
      <c r="I17" s="1"/>
    </row>
    <row r="18" spans="1:9">
      <c r="A18" s="1"/>
      <c r="B18" s="22" t="s">
        <v>26</v>
      </c>
      <c r="C18" s="23">
        <v>0.08</v>
      </c>
      <c r="D18" s="20"/>
      <c r="E18" s="20"/>
      <c r="F18" s="20"/>
      <c r="G18" s="21"/>
      <c r="H18" s="1"/>
      <c r="I18" s="1"/>
    </row>
    <row r="19" spans="1:9">
      <c r="A19" s="1"/>
      <c r="B19" s="20" t="s">
        <v>4</v>
      </c>
      <c r="C19" s="25"/>
      <c r="D19" s="20"/>
      <c r="E19" s="20"/>
      <c r="F19" s="20"/>
      <c r="G19" s="21"/>
      <c r="H19" s="1"/>
      <c r="I19" s="1"/>
    </row>
    <row r="20" spans="1:9">
      <c r="A20" s="1"/>
      <c r="B20" s="20" t="s">
        <v>4</v>
      </c>
      <c r="C20" s="27"/>
      <c r="D20" s="20"/>
      <c r="E20" s="20"/>
      <c r="F20" s="20"/>
      <c r="G20" s="21"/>
      <c r="H20" s="1"/>
      <c r="I20" s="1"/>
    </row>
    <row r="21" spans="1:9">
      <c r="A21" s="1"/>
      <c r="B21" s="20"/>
      <c r="C21" s="25"/>
      <c r="D21" s="20"/>
      <c r="E21" s="20"/>
      <c r="F21" s="20"/>
      <c r="G21" s="21"/>
      <c r="H21" s="1"/>
      <c r="I21" s="1"/>
    </row>
    <row r="22" spans="1:9" ht="15.75">
      <c r="A22" s="1"/>
      <c r="B22" s="28" t="s">
        <v>27</v>
      </c>
      <c r="C22" s="26">
        <v>0.18</v>
      </c>
      <c r="D22" s="20"/>
      <c r="E22" s="20"/>
      <c r="F22" s="20"/>
      <c r="G22" s="21"/>
      <c r="H22" s="1"/>
      <c r="I22" s="1"/>
    </row>
    <row r="23" spans="1:9">
      <c r="A23" s="1"/>
      <c r="B23" s="20"/>
      <c r="C23" s="25"/>
      <c r="D23" s="20"/>
      <c r="E23" s="20"/>
      <c r="F23" s="20"/>
      <c r="G23" s="21"/>
      <c r="H23" s="1"/>
      <c r="I23" s="1"/>
    </row>
    <row r="24" spans="1:9">
      <c r="A24" s="1"/>
      <c r="B24" s="20"/>
      <c r="C24" s="20"/>
      <c r="D24" s="20"/>
      <c r="E24" s="20"/>
      <c r="F24" s="20"/>
      <c r="G24" s="21"/>
      <c r="H24" s="1"/>
      <c r="I24" s="1"/>
    </row>
    <row r="25" spans="1:9">
      <c r="A25" s="1"/>
      <c r="B25" s="20"/>
      <c r="C25" s="20"/>
      <c r="D25" s="20"/>
      <c r="E25" s="20"/>
      <c r="F25" s="20"/>
      <c r="G25" s="21"/>
      <c r="H25" s="1"/>
      <c r="I25" s="1"/>
    </row>
    <row r="26" spans="1:9">
      <c r="A26" s="1"/>
      <c r="B26" s="20" t="s">
        <v>18</v>
      </c>
      <c r="C26" s="20"/>
      <c r="D26" s="21"/>
      <c r="E26" s="21"/>
      <c r="F26" s="20"/>
      <c r="G26" s="21"/>
      <c r="H26" s="1"/>
      <c r="I26" s="1"/>
    </row>
    <row r="27" spans="1:9">
      <c r="A27" s="1"/>
      <c r="B27" s="20"/>
      <c r="C27" s="20"/>
      <c r="D27" s="20"/>
      <c r="E27" s="20"/>
      <c r="F27" s="20"/>
      <c r="G27" s="20"/>
      <c r="H27" s="1"/>
      <c r="I27" s="1"/>
    </row>
    <row r="28" spans="1:9">
      <c r="A28" s="1"/>
      <c r="B28" s="29"/>
      <c r="C28" s="29"/>
      <c r="D28" s="29"/>
      <c r="E28" s="29"/>
      <c r="F28" s="29"/>
      <c r="G28" s="29"/>
      <c r="H28" s="1"/>
      <c r="I28" s="1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6"/>
  <sheetViews>
    <sheetView workbookViewId="0">
      <selection activeCell="H13" sqref="H13"/>
    </sheetView>
  </sheetViews>
  <sheetFormatPr defaultRowHeight="15"/>
  <cols>
    <col min="8" max="8" width="10.5703125" customWidth="1"/>
    <col min="13" max="13" width="19.7109375" customWidth="1"/>
  </cols>
  <sheetData>
    <row r="3" spans="1:1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4">
      <c r="A4" s="63" t="s">
        <v>28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30"/>
    </row>
    <row r="5" spans="1:1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4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4" ht="22.5">
      <c r="A8" s="64" t="s">
        <v>29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31"/>
    </row>
    <row r="9" spans="1:14" ht="16.5">
      <c r="A9" s="32"/>
      <c r="B9" s="33"/>
      <c r="C9" s="33"/>
      <c r="D9" s="33"/>
      <c r="E9" s="33"/>
      <c r="F9" s="33"/>
      <c r="G9" s="67" t="s">
        <v>33</v>
      </c>
      <c r="H9" s="67"/>
      <c r="I9" s="67"/>
      <c r="J9" s="67"/>
      <c r="K9" s="67"/>
    </row>
    <row r="10" spans="1:14" ht="16.5">
      <c r="A10" s="34"/>
      <c r="B10" s="33"/>
      <c r="C10" s="33"/>
      <c r="D10" s="33"/>
      <c r="E10" s="33"/>
      <c r="F10" s="33"/>
      <c r="G10" s="33"/>
      <c r="H10" s="33"/>
      <c r="I10" s="33"/>
      <c r="J10" s="34"/>
      <c r="K10" s="34"/>
    </row>
    <row r="11" spans="1:14" ht="40.5" customHeight="1">
      <c r="A11" s="65" t="s">
        <v>34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4" ht="31.5" customHeight="1">
      <c r="A12" s="34"/>
      <c r="B12" s="35"/>
      <c r="C12" s="33"/>
      <c r="D12" s="33"/>
      <c r="E12" s="33"/>
      <c r="F12" s="66"/>
      <c r="G12" s="66"/>
      <c r="H12" s="66"/>
      <c r="I12" s="66"/>
      <c r="J12" s="36"/>
      <c r="K12" s="36"/>
    </row>
    <row r="13" spans="1:14" ht="16.5">
      <c r="A13" s="34"/>
      <c r="B13" s="33"/>
      <c r="C13" s="37"/>
      <c r="D13" s="37"/>
      <c r="E13" s="67" t="s">
        <v>30</v>
      </c>
      <c r="F13" s="67"/>
      <c r="G13" s="67"/>
      <c r="H13" s="38"/>
      <c r="I13" s="39" t="s">
        <v>12</v>
      </c>
      <c r="J13" s="36"/>
      <c r="K13" s="36"/>
    </row>
    <row r="14" spans="1:14" ht="21">
      <c r="A14" s="34"/>
      <c r="B14" s="33"/>
      <c r="C14" s="33"/>
      <c r="D14" s="33"/>
      <c r="E14" s="33"/>
      <c r="F14" s="33"/>
      <c r="G14" s="33"/>
      <c r="H14" s="33"/>
      <c r="I14" s="33"/>
      <c r="J14" s="36"/>
      <c r="K14" s="40"/>
    </row>
    <row r="15" spans="1:14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4" ht="15.75">
      <c r="A16" s="68" t="s">
        <v>31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42"/>
    </row>
    <row r="17" spans="1:14">
      <c r="A17" s="41"/>
      <c r="B17" s="43"/>
      <c r="C17" s="44"/>
      <c r="D17" s="60"/>
      <c r="E17" s="60"/>
      <c r="F17" s="60"/>
      <c r="G17" s="41"/>
      <c r="H17" s="41"/>
      <c r="I17" s="41"/>
      <c r="J17" s="41"/>
      <c r="K17" s="41"/>
    </row>
    <row r="18" spans="1:14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4" ht="15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4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4">
      <c r="A21" s="41"/>
      <c r="B21" s="43"/>
      <c r="C21" s="44"/>
      <c r="D21" s="44"/>
      <c r="E21" s="44"/>
      <c r="F21" s="44"/>
      <c r="G21" s="41"/>
      <c r="H21" s="41"/>
      <c r="I21" s="41"/>
      <c r="J21" s="41"/>
      <c r="K21" s="41"/>
    </row>
    <row r="22" spans="1:14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6" spans="1:14" ht="15.75">
      <c r="A26" s="62" t="s">
        <v>32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45"/>
    </row>
  </sheetData>
  <mergeCells count="10">
    <mergeCell ref="D17:F17"/>
    <mergeCell ref="A19:M19"/>
    <mergeCell ref="A26:M26"/>
    <mergeCell ref="A4:M4"/>
    <mergeCell ref="A8:M8"/>
    <mergeCell ref="A11:M11"/>
    <mergeCell ref="F12:I12"/>
    <mergeCell ref="E13:G13"/>
    <mergeCell ref="A16:M16"/>
    <mergeCell ref="G9:K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უშგული,ჩაჟაში</vt:lpstr>
      <vt:lpstr>სარჩევი</vt:lpstr>
      <vt:lpstr>თავფურცელი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axali</cp:lastModifiedBy>
  <cp:lastPrinted>2018-07-18T05:53:21Z</cp:lastPrinted>
  <dcterms:created xsi:type="dcterms:W3CDTF">2018-05-20T06:25:02Z</dcterms:created>
  <dcterms:modified xsi:type="dcterms:W3CDTF">2018-08-01T11:43:16Z</dcterms:modified>
</cp:coreProperties>
</file>