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300" windowWidth="14250" windowHeight="11340" tabRatio="971" activeTab="2"/>
  </bookViews>
  <sheets>
    <sheet name="კალენდარული გრაფიკი" sheetId="24" r:id="rId1"/>
    <sheet name="მოცულობათა უწყისი" sheetId="17" r:id="rId2"/>
    <sheet name="საერთო სამშენებლო ნაწილი" sheetId="7" r:id="rId3"/>
  </sheets>
  <calcPr calcId="124519"/>
</workbook>
</file>

<file path=xl/calcChain.xml><?xml version="1.0" encoding="utf-8"?>
<calcChain xmlns="http://schemas.openxmlformats.org/spreadsheetml/2006/main">
  <c r="D11" i="17"/>
  <c r="D10"/>
  <c r="F123" i="7"/>
  <c r="D11" i="24"/>
  <c r="D10"/>
  <c r="F73" i="7"/>
  <c r="F72"/>
  <c r="F71"/>
  <c r="F70"/>
  <c r="F69"/>
  <c r="F64"/>
  <c r="F67" l="1"/>
  <c r="F65"/>
  <c r="F19" l="1"/>
  <c r="F107" l="1"/>
  <c r="F106"/>
  <c r="F104"/>
  <c r="F102"/>
  <c r="F101"/>
  <c r="F99"/>
  <c r="F97"/>
  <c r="F96"/>
  <c r="F94"/>
  <c r="F92"/>
  <c r="F91"/>
  <c r="F89"/>
  <c r="F87"/>
  <c r="F86"/>
  <c r="F84"/>
  <c r="F58"/>
  <c r="F55"/>
  <c r="F53"/>
  <c r="F113" l="1"/>
  <c r="F109"/>
  <c r="F61" l="1"/>
  <c r="F51"/>
  <c r="F50"/>
  <c r="F49"/>
  <c r="F47"/>
  <c r="F45"/>
  <c r="F44"/>
  <c r="F43"/>
  <c r="F41"/>
  <c r="F39"/>
  <c r="F38"/>
  <c r="F36"/>
  <c r="F34"/>
  <c r="F33"/>
  <c r="F32"/>
  <c r="F31"/>
  <c r="F29"/>
  <c r="F21"/>
  <c r="F20"/>
  <c r="F18"/>
  <c r="F16"/>
  <c r="F15"/>
  <c r="F13"/>
  <c r="F60" l="1"/>
  <c r="L4" l="1"/>
</calcChain>
</file>

<file path=xl/sharedStrings.xml><?xml version="1.0" encoding="utf-8"?>
<sst xmlns="http://schemas.openxmlformats.org/spreadsheetml/2006/main" count="392" uniqueCount="135">
  <si>
    <t>saxarjTaRricxvo Rirebuleba</t>
  </si>
  <si>
    <t>#</t>
  </si>
  <si>
    <t>ganz.</t>
  </si>
  <si>
    <t>xelfasi</t>
  </si>
  <si>
    <t>masala</t>
  </si>
  <si>
    <t>jami</t>
  </si>
  <si>
    <t>sul</t>
  </si>
  <si>
    <t>cali</t>
  </si>
  <si>
    <t>zednadebi xarjebi</t>
  </si>
  <si>
    <t>mogeba</t>
  </si>
  <si>
    <t>grZ.m</t>
  </si>
  <si>
    <t>Senobis gasufTaveba samSeneblo nagvisagan</t>
  </si>
  <si>
    <t>lari</t>
  </si>
  <si>
    <t>safuZveli</t>
  </si>
  <si>
    <t>normatiuli</t>
  </si>
  <si>
    <t xml:space="preserve">samSeneblo </t>
  </si>
  <si>
    <t>erTeulze</t>
  </si>
  <si>
    <t>erT.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</si>
  <si>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</si>
  <si>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</si>
  <si>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</si>
  <si>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</si>
  <si>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</si>
  <si>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</si>
  <si>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</si>
  <si>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</si>
  <si>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</si>
  <si>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</si>
  <si>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</si>
  <si>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</si>
  <si>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1. demontaJis samuSaoebi</t>
  </si>
  <si>
    <t>m2</t>
  </si>
  <si>
    <t xml:space="preserve">Sromis danaxarjebi  </t>
  </si>
  <si>
    <t>kac/sT</t>
  </si>
  <si>
    <t>sxva manqana</t>
  </si>
  <si>
    <t>46-15-2</t>
  </si>
  <si>
    <t>m3</t>
  </si>
  <si>
    <t>kg</t>
  </si>
  <si>
    <t>sabazro</t>
  </si>
  <si>
    <t>c</t>
  </si>
  <si>
    <r>
      <t>r</t>
    </r>
    <r>
      <rPr>
        <sz val="10"/>
        <rFont val="Times New Roman"/>
        <family val="1"/>
      </rPr>
      <t>21-87</t>
    </r>
  </si>
  <si>
    <t>t</t>
  </si>
  <si>
    <t>Sromis danaxarjebi  1,85X2,1=3,89</t>
  </si>
  <si>
    <t>samSeneblo nagvis datvirTva xeliT a/m</t>
  </si>
  <si>
    <t>jami 1</t>
  </si>
  <si>
    <t xml:space="preserve">Sromis danaxarjebi </t>
  </si>
  <si>
    <t>masala:</t>
  </si>
  <si>
    <t>sxva masala</t>
  </si>
  <si>
    <t>liTonis bade</t>
  </si>
  <si>
    <t>gaji</t>
  </si>
  <si>
    <t>wyali</t>
  </si>
  <si>
    <t>15-67-1</t>
  </si>
  <si>
    <t xml:space="preserve">kar-fanjrebis ferdoebis Selesva gajiT </t>
  </si>
  <si>
    <t>Sromis danaxarjebi</t>
  </si>
  <si>
    <t>safiTxni</t>
  </si>
  <si>
    <t>sxvadasxva masala normiT</t>
  </si>
  <si>
    <t>jami 2</t>
  </si>
  <si>
    <t>15-66-6</t>
  </si>
  <si>
    <t>15-168-3</t>
  </si>
  <si>
    <t>k-ti</t>
  </si>
  <si>
    <t>8-591-3</t>
  </si>
  <si>
    <t>8-591-8</t>
  </si>
  <si>
    <t xml:space="preserve">jami </t>
  </si>
  <si>
    <t>zednadebi xarjebi  xelfasidan</t>
  </si>
  <si>
    <t>mogeba -</t>
  </si>
  <si>
    <t>gamomrTveli erTklaviSiani</t>
  </si>
  <si>
    <t>gamanawilebeli kolofi</t>
  </si>
  <si>
    <t>samSeneblo nagvis transportireba 5km-ze</t>
  </si>
  <si>
    <t xml:space="preserve">saRebavi </t>
  </si>
  <si>
    <t>antikoroziuli saRebavi</t>
  </si>
  <si>
    <r>
      <t>r</t>
    </r>
    <r>
      <rPr>
        <sz val="10"/>
        <rFont val="Arial Cyr"/>
        <family val="2"/>
        <charset val="204"/>
      </rPr>
      <t xml:space="preserve">  </t>
    </r>
    <r>
      <rPr>
        <sz val="10"/>
        <rFont val="Times New Roman"/>
        <family val="1"/>
      </rPr>
      <t>14-801</t>
    </r>
  </si>
  <si>
    <t>gr.m</t>
  </si>
  <si>
    <t>8-604-4</t>
  </si>
  <si>
    <t>saevakuacio sanaTi warweriT @~gasasvleli~ simZ. 2X25vt</t>
  </si>
  <si>
    <t>sinaTi warweriT "gasasvleli'"</t>
  </si>
  <si>
    <t>8-149-1</t>
  </si>
  <si>
    <t>gamanawilebeli karada 2 avtomatze</t>
  </si>
  <si>
    <r>
      <t>m</t>
    </r>
    <r>
      <rPr>
        <b/>
        <vertAlign val="superscript"/>
        <sz val="10"/>
        <rFont val="AcadNusx"/>
      </rPr>
      <t>2</t>
    </r>
  </si>
  <si>
    <r>
      <t xml:space="preserve">ВЗЕР </t>
    </r>
    <r>
      <rPr>
        <sz val="10"/>
        <rFont val="Times New Roman"/>
        <family val="1"/>
      </rPr>
      <t>14-804,
15-163-2,
15-163-1</t>
    </r>
  </si>
  <si>
    <t>liTonis konstruqciebis SeRebva</t>
  </si>
  <si>
    <t>proeqtiT</t>
  </si>
  <si>
    <t>saStefselo rozeti erTiani</t>
  </si>
  <si>
    <t>saStefselo rozeti  erTiani</t>
  </si>
  <si>
    <t>8-604-1</t>
  </si>
  <si>
    <t>bra ornaTuriani</t>
  </si>
  <si>
    <t>spilenZis ZarRviani ormagizoliaciani kabeli</t>
  </si>
  <si>
    <t>sanaTi ornaTuriani</t>
  </si>
  <si>
    <t>gamanawilebeli karada 2 avtomatze  (Tavisi avtomatebiT)</t>
  </si>
  <si>
    <t>2. samSeneblo samuSaoebi</t>
  </si>
  <si>
    <r>
      <t>m</t>
    </r>
    <r>
      <rPr>
        <vertAlign val="superscript"/>
        <sz val="10"/>
        <rFont val="AcadNusx"/>
      </rPr>
      <t>2</t>
    </r>
  </si>
  <si>
    <t>სამუშაოების დასახელება</t>
  </si>
  <si>
    <t>kalendaruli Tveebi</t>
  </si>
  <si>
    <t>kalendaruli grafiki</t>
  </si>
  <si>
    <t>zumfara</t>
  </si>
  <si>
    <t>Weridan da kedlebidan saRebavis moxsna (Camofxeka)</t>
  </si>
  <si>
    <t>Weridan da kedlebidan nalesis moxsna</t>
  </si>
  <si>
    <t>kedlebis SefiTxva da SeRebva 2m simaRleze zetovani saRebaviT saRebaviT orjer. (gaTvaliswinebulia kar-fanjris ferdoebi)</t>
  </si>
  <si>
    <t>Werisa da kedlebis SefiTxva da SeRebva wyalemulsiuri saRebaviT orjer</t>
  </si>
  <si>
    <t xml:space="preserve">Werisa da kedlebis Selesva </t>
  </si>
  <si>
    <t xml:space="preserve">xis moajiris SekeTeba, moxvewa da dafarva 3 fena laqiT </t>
  </si>
  <si>
    <t>xis laqi</t>
  </si>
  <si>
    <t>moajiris saxeluri</t>
  </si>
  <si>
    <t>s.s.i.p. mesxeTis (axalcixis) profesiuli saxelmwifo dramatuli Teatris kibis ujredis saremonto samuSaoebis</t>
  </si>
  <si>
    <t>xarjTaRricxva</t>
  </si>
  <si>
    <t xml:space="preserve">Sedgenilia 2018w Ikv. doneze                                 </t>
  </si>
  <si>
    <t>kabeli ormagizoliaciani spilenZis ZarRviT kveTiT 2X1,5mm2</t>
  </si>
  <si>
    <t>kabeli ormagizoliaciani spilenZis ZarRviT kveTiT 2X2,5mm2</t>
  </si>
  <si>
    <t>3.Sida eleqtrosamontaJo samuSaoebi</t>
  </si>
  <si>
    <t>d.R.g.</t>
  </si>
  <si>
    <t>11-7-4</t>
  </si>
  <si>
    <t>Sewebebuli faneris mowyoba sisqiT 10mm</t>
  </si>
  <si>
    <t>Sewebebuli fanera 10mm</t>
  </si>
  <si>
    <t>11-27-6</t>
  </si>
  <si>
    <t xml:space="preserve">laminirebuli parketis iatakis mowyoba plintusebis gaTvaliswinebiT (germanuli an misi analogi) </t>
  </si>
  <si>
    <t>webo</t>
  </si>
  <si>
    <t>laminirebuli parketi  germanuli</t>
  </si>
  <si>
    <t>laminirebuli plintusi</t>
  </si>
  <si>
    <t>kompleqti</t>
  </si>
  <si>
    <t>moculobaTa  uwyisi</t>
  </si>
  <si>
    <t xml:space="preserve">liTonis kibe (milikvadratebiT Sekruli da ficriT mopirkeTebuli siganiT 1,0m simaRliT 0,7m, liTonis moajiriT) </t>
  </si>
  <si>
    <t xml:space="preserve">liTonis kibe (milikvadratebiT Sekruli da ficriT mopirkeTebuli siganiT 1,2m simaRliT 0,7m, moajiris gareSe) </t>
  </si>
  <si>
    <t>liTonis moZravi  kibeebis mowyoba</t>
  </si>
  <si>
    <t>wertili</t>
  </si>
  <si>
    <t>4. gare gaz-gayvaniloba</t>
  </si>
  <si>
    <t xml:space="preserve">gazis mricxvelis yuTi </t>
  </si>
  <si>
    <t xml:space="preserve">gazis mricxvelis gadamyvani </t>
  </si>
  <si>
    <t>gazis burTuliani onkani d40mm</t>
  </si>
  <si>
    <t>gazis filtri</t>
  </si>
  <si>
    <t>jami 1+2+3+4</t>
  </si>
  <si>
    <t>gazis mricxvelis mowyoba da SeerTeba qselSi</t>
  </si>
  <si>
    <t>gauTvaliswinebeli xarji</t>
  </si>
  <si>
    <t>თეატრალური პროფილის პროჟექტორი 600ვტ.</t>
  </si>
  <si>
    <t>თეატრალური პროფილის proJeqtori 600ვტ</t>
  </si>
  <si>
    <t>G16T სიმძლავრის გაზის მრიცხველი</t>
  </si>
  <si>
    <r>
      <rPr>
        <sz val="10"/>
        <color theme="1"/>
        <rFont val="Cambria"/>
        <family val="1"/>
        <scheme val="major"/>
      </rPr>
      <t xml:space="preserve">G16T სიმძლავრის </t>
    </r>
    <r>
      <rPr>
        <sz val="10"/>
        <color theme="1"/>
        <rFont val="AcadNusx"/>
      </rPr>
      <t xml:space="preserve"> გაზისა მრიცხველის mowyobada SeerTeba qselSi</t>
    </r>
  </si>
</sst>
</file>

<file path=xl/styles.xml><?xml version="1.0" encoding="utf-8"?>
<styleSheet xmlns="http://schemas.openxmlformats.org/spreadsheetml/2006/main">
  <numFmts count="10">
    <numFmt numFmtId="164" formatCode="&quot;$&quot;#,##0_);[Red]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* #,##0.00_р_._-;\-* #,##0.00_р_._-;_-* &quot;-&quot;??_р_._-;_-@_-"/>
    <numFmt numFmtId="168" formatCode="_-* #,##0.00_-;\-* #,##0.00_-;_-* &quot;-&quot;??_-;_-@_-"/>
    <numFmt numFmtId="169" formatCode="0.000"/>
    <numFmt numFmtId="170" formatCode="[$-437]yyyy\ &quot;წლის&quot;\ dd\ mm\,\ dddd"/>
    <numFmt numFmtId="171" formatCode="_-* #,##0.00_р_._-;\-* #,##0.00_р_._-;_-* \-??_р_._-;_-@_-"/>
    <numFmt numFmtId="172" formatCode="_-* #,##0.0_р_._-;\-* #,##0.0_р_._-;_-* \-??_р_._-;_-@_-"/>
    <numFmt numFmtId="173" formatCode="_-* #,##0.0_р_._-;\-* #,##0.0_р_._-;_-* &quot;-&quot;??_р_._-;_-@_-"/>
  </numFmts>
  <fonts count="5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cadNusx"/>
    </font>
    <font>
      <b/>
      <sz val="10"/>
      <name val="AcadNusx"/>
    </font>
    <font>
      <sz val="10"/>
      <name val="AcadNusx"/>
    </font>
    <font>
      <sz val="10"/>
      <name val="Times New Roman"/>
      <family val="1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</font>
    <font>
      <sz val="10"/>
      <name val="Helv"/>
    </font>
    <font>
      <sz val="10"/>
      <name val="ChveuNusx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color indexed="8"/>
      <name val="AcadNusx"/>
    </font>
    <font>
      <b/>
      <sz val="10"/>
      <color indexed="8"/>
      <name val="AcadNusx"/>
    </font>
    <font>
      <sz val="11"/>
      <color theme="1"/>
      <name val="Calibri"/>
      <family val="2"/>
      <scheme val="minor"/>
    </font>
    <font>
      <b/>
      <sz val="10"/>
      <color theme="1"/>
      <name val="AcadNusx"/>
    </font>
    <font>
      <sz val="10"/>
      <color theme="1"/>
      <name val="AcadNusx"/>
    </font>
    <font>
      <b/>
      <sz val="11"/>
      <color theme="1"/>
      <name val="AcadNusx"/>
    </font>
    <font>
      <b/>
      <vertAlign val="superscript"/>
      <sz val="10"/>
      <name val="AcadNusx"/>
    </font>
    <font>
      <sz val="10"/>
      <name val="Arial Cyr"/>
    </font>
    <font>
      <b/>
      <i/>
      <sz val="12"/>
      <color theme="1"/>
      <name val="AcadNusx"/>
    </font>
    <font>
      <i/>
      <sz val="12"/>
      <color theme="1"/>
      <name val="Calibri"/>
      <family val="2"/>
      <scheme val="minor"/>
    </font>
    <font>
      <b/>
      <sz val="10"/>
      <color indexed="52"/>
      <name val="AcadNusx"/>
    </font>
    <font>
      <sz val="9"/>
      <name val="AcadNusx"/>
    </font>
    <font>
      <sz val="10"/>
      <color theme="1"/>
      <name val="Times New Roman"/>
      <family val="1"/>
    </font>
    <font>
      <vertAlign val="superscript"/>
      <sz val="10"/>
      <name val="AcadNusx"/>
    </font>
    <font>
      <sz val="10"/>
      <name val="LitNusx"/>
    </font>
    <font>
      <b/>
      <i/>
      <sz val="11"/>
      <color theme="1"/>
      <name val="AcadNusx"/>
    </font>
    <font>
      <sz val="11"/>
      <color theme="1"/>
      <name val="AcadNusx"/>
    </font>
    <font>
      <b/>
      <sz val="8"/>
      <name val="AcadNusx"/>
    </font>
    <font>
      <sz val="10"/>
      <color theme="1"/>
      <name val="Cambria"/>
      <family val="1"/>
      <scheme val="maj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7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346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167" fontId="31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3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9" fontId="3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9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356">
    <xf numFmtId="0" fontId="0" fillId="0" borderId="0" xfId="0"/>
    <xf numFmtId="9" fontId="22" fillId="0" borderId="10" xfId="322" applyFont="1" applyFill="1" applyBorder="1" applyAlignment="1" applyProtection="1">
      <alignment horizontal="center" vertical="center"/>
    </xf>
    <xf numFmtId="0" fontId="22" fillId="0" borderId="0" xfId="269" applyFont="1" applyFill="1" applyAlignment="1" applyProtection="1">
      <alignment horizontal="center"/>
    </xf>
    <xf numFmtId="0" fontId="22" fillId="0" borderId="11" xfId="0" applyFont="1" applyFill="1" applyBorder="1" applyAlignment="1" applyProtection="1">
      <alignment horizontal="center" vertical="top" wrapText="1"/>
    </xf>
    <xf numFmtId="0" fontId="22" fillId="0" borderId="11" xfId="289" applyFont="1" applyFill="1" applyBorder="1" applyAlignment="1" applyProtection="1">
      <alignment horizontal="left" vertical="top" wrapText="1"/>
    </xf>
    <xf numFmtId="0" fontId="33" fillId="0" borderId="0" xfId="0" applyFont="1" applyFill="1" applyProtection="1"/>
    <xf numFmtId="0" fontId="22" fillId="0" borderId="12" xfId="289" applyFont="1" applyFill="1" applyBorder="1" applyAlignment="1" applyProtection="1">
      <alignment horizontal="center" vertical="top" wrapText="1"/>
    </xf>
    <xf numFmtId="0" fontId="22" fillId="0" borderId="11" xfId="303" applyFont="1" applyFill="1" applyBorder="1" applyAlignment="1" applyProtection="1">
      <alignment horizontal="center" vertical="center" wrapText="1"/>
    </xf>
    <xf numFmtId="0" fontId="22" fillId="0" borderId="11" xfId="303" applyFont="1" applyFill="1" applyBorder="1" applyAlignment="1" applyProtection="1">
      <alignment horizontal="center" vertical="center"/>
    </xf>
    <xf numFmtId="0" fontId="22" fillId="0" borderId="12" xfId="0" applyFont="1" applyBorder="1" applyAlignment="1" applyProtection="1">
      <alignment horizontal="center" vertical="top" wrapText="1"/>
    </xf>
    <xf numFmtId="2" fontId="22" fillId="0" borderId="16" xfId="196" applyNumberFormat="1" applyFont="1" applyFill="1" applyBorder="1" applyAlignment="1" applyProtection="1">
      <alignment horizontal="center" vertical="center"/>
    </xf>
    <xf numFmtId="2" fontId="22" fillId="0" borderId="10" xfId="196" applyNumberFormat="1" applyFont="1" applyFill="1" applyBorder="1" applyAlignment="1" applyProtection="1">
      <alignment horizontal="center" vertical="center"/>
    </xf>
    <xf numFmtId="2" fontId="22" fillId="0" borderId="11" xfId="192" applyNumberFormat="1" applyFont="1" applyFill="1" applyBorder="1" applyAlignment="1" applyProtection="1">
      <alignment horizontal="center" vertical="center" wrapText="1"/>
    </xf>
    <xf numFmtId="2" fontId="23" fillId="0" borderId="11" xfId="192" applyNumberFormat="1" applyFont="1" applyFill="1" applyBorder="1" applyAlignment="1" applyProtection="1">
      <alignment horizontal="center" vertical="center"/>
    </xf>
    <xf numFmtId="2" fontId="22" fillId="0" borderId="11" xfId="289" applyNumberFormat="1" applyFont="1" applyFill="1" applyBorder="1" applyAlignment="1" applyProtection="1">
      <alignment horizontal="center" vertical="center" wrapText="1"/>
    </xf>
    <xf numFmtId="0" fontId="22" fillId="0" borderId="11" xfId="274" applyFont="1" applyFill="1" applyBorder="1" applyAlignment="1" applyProtection="1">
      <alignment horizontal="center" vertical="center"/>
    </xf>
    <xf numFmtId="0" fontId="23" fillId="0" borderId="11" xfId="289" applyFont="1" applyFill="1" applyBorder="1" applyAlignment="1" applyProtection="1">
      <alignment vertical="center"/>
    </xf>
    <xf numFmtId="0" fontId="22" fillId="0" borderId="0" xfId="269" applyFont="1" applyFill="1" applyAlignment="1" applyProtection="1">
      <alignment horizontal="center" vertical="center"/>
    </xf>
    <xf numFmtId="0" fontId="22" fillId="0" borderId="16" xfId="274" applyFont="1" applyFill="1" applyBorder="1" applyAlignment="1" applyProtection="1">
      <alignment horizontal="center" vertical="center"/>
    </xf>
    <xf numFmtId="2" fontId="36" fillId="0" borderId="11" xfId="0" applyNumberFormat="1" applyFont="1" applyFill="1" applyBorder="1" applyAlignment="1">
      <alignment horizontal="center" vertical="center" wrapText="1"/>
    </xf>
    <xf numFmtId="2" fontId="37" fillId="0" borderId="11" xfId="0" applyNumberFormat="1" applyFont="1" applyFill="1" applyBorder="1" applyAlignment="1">
      <alignment horizontal="center" vertical="center" wrapText="1"/>
    </xf>
    <xf numFmtId="2" fontId="36" fillId="0" borderId="11" xfId="0" applyNumberFormat="1" applyFont="1" applyFill="1" applyBorder="1" applyAlignment="1">
      <alignment horizontal="left" vertical="center" wrapText="1"/>
    </xf>
    <xf numFmtId="0" fontId="22" fillId="0" borderId="11" xfId="289" applyFont="1" applyFill="1" applyBorder="1" applyAlignment="1" applyProtection="1">
      <alignment horizontal="left" vertical="center" wrapText="1"/>
    </xf>
    <xf numFmtId="0" fontId="21" fillId="0" borderId="11" xfId="289" applyFont="1" applyFill="1" applyBorder="1" applyAlignment="1" applyProtection="1">
      <alignment horizontal="left" vertical="center" wrapText="1"/>
    </xf>
    <xf numFmtId="0" fontId="21" fillId="0" borderId="11" xfId="289" applyFont="1" applyFill="1" applyBorder="1" applyAlignment="1" applyProtection="1">
      <alignment horizontal="center" vertical="center" wrapText="1"/>
    </xf>
    <xf numFmtId="0" fontId="22" fillId="0" borderId="0" xfId="269" applyFont="1" applyFill="1" applyAlignment="1" applyProtection="1">
      <alignment horizontal="left" vertical="center" wrapText="1"/>
    </xf>
    <xf numFmtId="9" fontId="22" fillId="0" borderId="0" xfId="322" applyFont="1" applyFill="1" applyAlignment="1" applyProtection="1">
      <alignment horizontal="center" vertical="center"/>
    </xf>
    <xf numFmtId="9" fontId="28" fillId="0" borderId="11" xfId="289" applyNumberFormat="1" applyFont="1" applyFill="1" applyBorder="1" applyAlignment="1" applyProtection="1">
      <alignment horizontal="center" vertical="center"/>
    </xf>
    <xf numFmtId="0" fontId="28" fillId="0" borderId="11" xfId="289" applyFont="1" applyFill="1" applyBorder="1" applyAlignment="1" applyProtection="1">
      <alignment horizontal="center" vertical="center"/>
    </xf>
    <xf numFmtId="2" fontId="23" fillId="0" borderId="11" xfId="289" applyNumberFormat="1" applyFont="1" applyFill="1" applyBorder="1" applyAlignment="1" applyProtection="1">
      <alignment horizontal="center" vertical="center"/>
    </xf>
    <xf numFmtId="2" fontId="21" fillId="0" borderId="11" xfId="192" applyNumberFormat="1" applyFont="1" applyFill="1" applyBorder="1" applyAlignment="1" applyProtection="1">
      <alignment horizontal="center" vertical="center" wrapText="1"/>
    </xf>
    <xf numFmtId="2" fontId="28" fillId="0" borderId="11" xfId="192" applyNumberFormat="1" applyFont="1" applyFill="1" applyBorder="1" applyAlignment="1" applyProtection="1">
      <alignment horizontal="center" vertical="center"/>
    </xf>
    <xf numFmtId="0" fontId="22" fillId="0" borderId="11" xfId="290" applyFont="1" applyFill="1" applyBorder="1" applyAlignment="1" applyProtection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11" xfId="0" applyNumberFormat="1" applyFont="1" applyFill="1" applyBorder="1" applyAlignment="1">
      <alignment horizontal="center" vertical="top" wrapText="1"/>
    </xf>
    <xf numFmtId="2" fontId="22" fillId="0" borderId="11" xfId="0" applyNumberFormat="1" applyFont="1" applyFill="1" applyBorder="1" applyAlignment="1">
      <alignment horizontal="center" vertical="top" wrapText="1"/>
    </xf>
    <xf numFmtId="0" fontId="23" fillId="0" borderId="11" xfId="0" quotePrefix="1" applyFont="1" applyFill="1" applyBorder="1" applyAlignment="1">
      <alignment horizontal="center" vertical="top" wrapText="1"/>
    </xf>
    <xf numFmtId="167" fontId="22" fillId="0" borderId="13" xfId="192" applyFont="1" applyFill="1" applyBorder="1" applyAlignment="1" applyProtection="1">
      <alignment vertical="top" wrapText="1"/>
    </xf>
    <xf numFmtId="167" fontId="22" fillId="0" borderId="12" xfId="192" applyFont="1" applyFill="1" applyBorder="1" applyAlignment="1" applyProtection="1">
      <alignment vertical="center" wrapText="1"/>
    </xf>
    <xf numFmtId="167" fontId="22" fillId="0" borderId="12" xfId="192" applyFont="1" applyFill="1" applyBorder="1" applyAlignment="1" applyProtection="1">
      <alignment vertical="top" wrapText="1"/>
    </xf>
    <xf numFmtId="0" fontId="22" fillId="0" borderId="12" xfId="290" applyFont="1" applyFill="1" applyBorder="1" applyAlignment="1" applyProtection="1">
      <alignment horizontal="left" vertical="top" wrapText="1"/>
    </xf>
    <xf numFmtId="168" fontId="22" fillId="0" borderId="0" xfId="269" applyNumberFormat="1" applyFont="1" applyFill="1" applyAlignment="1" applyProtection="1">
      <alignment horizontal="center"/>
    </xf>
    <xf numFmtId="2" fontId="22" fillId="0" borderId="11" xfId="0" applyNumberFormat="1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 applyProtection="1">
      <alignment horizontal="left" vertical="center" wrapText="1"/>
    </xf>
    <xf numFmtId="0" fontId="24" fillId="0" borderId="0" xfId="289" applyFont="1" applyFill="1" applyProtection="1"/>
    <xf numFmtId="0" fontId="2" fillId="0" borderId="0" xfId="0" applyFont="1" applyFill="1" applyAlignment="1">
      <alignment horizontal="center"/>
    </xf>
    <xf numFmtId="0" fontId="24" fillId="0" borderId="0" xfId="0" applyFont="1" applyFill="1"/>
    <xf numFmtId="0" fontId="21" fillId="0" borderId="12" xfId="289" applyFont="1" applyFill="1" applyBorder="1" applyAlignment="1" applyProtection="1">
      <alignment horizontal="left" vertical="top" wrapText="1"/>
    </xf>
    <xf numFmtId="167" fontId="22" fillId="0" borderId="12" xfId="192" applyFont="1" applyFill="1" applyBorder="1" applyAlignment="1" applyProtection="1">
      <alignment horizontal="center" vertical="center" wrapText="1"/>
    </xf>
    <xf numFmtId="0" fontId="22" fillId="0" borderId="14" xfId="289" applyFont="1" applyFill="1" applyBorder="1" applyAlignment="1" applyProtection="1">
      <alignment horizontal="left" vertical="top" wrapText="1"/>
    </xf>
    <xf numFmtId="167" fontId="22" fillId="0" borderId="14" xfId="192" applyFont="1" applyFill="1" applyBorder="1" applyAlignment="1" applyProtection="1">
      <alignment horizontal="center" vertical="center" wrapText="1"/>
    </xf>
    <xf numFmtId="0" fontId="23" fillId="0" borderId="0" xfId="0" applyFont="1" applyFill="1"/>
    <xf numFmtId="0" fontId="21" fillId="0" borderId="13" xfId="290" applyFont="1" applyFill="1" applyBorder="1" applyAlignment="1" applyProtection="1">
      <alignment horizontal="left" vertical="top" wrapText="1"/>
    </xf>
    <xf numFmtId="167" fontId="22" fillId="0" borderId="13" xfId="192" applyFont="1" applyFill="1" applyBorder="1" applyAlignment="1" applyProtection="1">
      <alignment vertical="center" wrapText="1"/>
    </xf>
    <xf numFmtId="0" fontId="25" fillId="0" borderId="11" xfId="289" quotePrefix="1" applyFont="1" applyFill="1" applyBorder="1" applyAlignment="1" applyProtection="1">
      <alignment horizontal="center" vertical="center" wrapText="1"/>
    </xf>
    <xf numFmtId="0" fontId="23" fillId="0" borderId="0" xfId="289" applyFont="1" applyFill="1" applyProtection="1"/>
    <xf numFmtId="0" fontId="3" fillId="0" borderId="0" xfId="289" applyFont="1" applyFill="1" applyProtection="1"/>
    <xf numFmtId="0" fontId="26" fillId="0" borderId="0" xfId="289" applyFont="1" applyFill="1" applyProtection="1"/>
    <xf numFmtId="0" fontId="21" fillId="24" borderId="11" xfId="0" applyFont="1" applyFill="1" applyBorder="1" applyAlignment="1">
      <alignment horizontal="left" vertical="top" wrapText="1"/>
    </xf>
    <xf numFmtId="0" fontId="22" fillId="24" borderId="11" xfId="0" applyFont="1" applyFill="1" applyBorder="1" applyAlignment="1">
      <alignment horizontal="center" vertical="top" wrapText="1"/>
    </xf>
    <xf numFmtId="2" fontId="22" fillId="24" borderId="11" xfId="0" applyNumberFormat="1" applyFont="1" applyFill="1" applyBorder="1" applyAlignment="1">
      <alignment horizontal="center" vertical="top" wrapText="1"/>
    </xf>
    <xf numFmtId="0" fontId="22" fillId="24" borderId="11" xfId="0" applyNumberFormat="1" applyFont="1" applyFill="1" applyBorder="1" applyAlignment="1">
      <alignment horizontal="center" vertical="top" wrapText="1"/>
    </xf>
    <xf numFmtId="0" fontId="22" fillId="24" borderId="11" xfId="0" applyFont="1" applyFill="1" applyBorder="1" applyAlignment="1">
      <alignment horizontal="left" vertical="top" wrapText="1"/>
    </xf>
    <xf numFmtId="2" fontId="21" fillId="24" borderId="11" xfId="0" applyNumberFormat="1" applyFont="1" applyFill="1" applyBorder="1" applyAlignment="1">
      <alignment horizontal="center" vertical="top" wrapText="1"/>
    </xf>
    <xf numFmtId="0" fontId="22" fillId="24" borderId="11" xfId="0" applyFont="1" applyFill="1" applyBorder="1" applyAlignment="1" applyProtection="1">
      <alignment horizontal="center" vertical="top" wrapText="1"/>
    </xf>
    <xf numFmtId="167" fontId="22" fillId="24" borderId="11" xfId="192" applyFont="1" applyFill="1" applyBorder="1" applyAlignment="1" applyProtection="1">
      <alignment vertical="center" wrapText="1"/>
    </xf>
    <xf numFmtId="2" fontId="22" fillId="24" borderId="11" xfId="192" applyNumberFormat="1" applyFont="1" applyFill="1" applyBorder="1" applyAlignment="1" applyProtection="1">
      <alignment horizontal="center" vertical="center" wrapText="1"/>
    </xf>
    <xf numFmtId="2" fontId="21" fillId="24" borderId="11" xfId="192" applyNumberFormat="1" applyFont="1" applyFill="1" applyBorder="1" applyAlignment="1" applyProtection="1">
      <alignment horizontal="center" vertical="center" wrapText="1"/>
    </xf>
    <xf numFmtId="0" fontId="21" fillId="24" borderId="11" xfId="289" applyFont="1" applyFill="1" applyBorder="1" applyAlignment="1" applyProtection="1">
      <alignment horizontal="center" vertical="center" wrapText="1"/>
    </xf>
    <xf numFmtId="2" fontId="22" fillId="24" borderId="11" xfId="289" applyNumberFormat="1" applyFont="1" applyFill="1" applyBorder="1" applyAlignment="1" applyProtection="1">
      <alignment horizontal="center" vertical="center" wrapText="1"/>
    </xf>
    <xf numFmtId="0" fontId="23" fillId="24" borderId="11" xfId="289" quotePrefix="1" applyFont="1" applyFill="1" applyBorder="1" applyAlignment="1" applyProtection="1">
      <alignment horizontal="center" vertical="center" wrapText="1"/>
    </xf>
    <xf numFmtId="0" fontId="21" fillId="24" borderId="11" xfId="289" applyFont="1" applyFill="1" applyBorder="1" applyAlignment="1" applyProtection="1">
      <alignment horizontal="left" vertical="center" wrapText="1"/>
    </xf>
    <xf numFmtId="0" fontId="23" fillId="24" borderId="11" xfId="289" applyFont="1" applyFill="1" applyBorder="1" applyAlignment="1" applyProtection="1">
      <alignment vertical="center"/>
    </xf>
    <xf numFmtId="0" fontId="23" fillId="24" borderId="11" xfId="289" applyFont="1" applyFill="1" applyBorder="1" applyAlignment="1" applyProtection="1">
      <alignment horizontal="center" vertical="center"/>
    </xf>
    <xf numFmtId="9" fontId="28" fillId="24" borderId="11" xfId="289" applyNumberFormat="1" applyFont="1" applyFill="1" applyBorder="1" applyAlignment="1" applyProtection="1">
      <alignment horizontal="center" vertical="center"/>
    </xf>
    <xf numFmtId="2" fontId="23" fillId="24" borderId="11" xfId="289" applyNumberFormat="1" applyFont="1" applyFill="1" applyBorder="1" applyAlignment="1" applyProtection="1">
      <alignment horizontal="center" vertical="center"/>
    </xf>
    <xf numFmtId="2" fontId="23" fillId="24" borderId="11" xfId="192" applyNumberFormat="1" applyFont="1" applyFill="1" applyBorder="1" applyAlignment="1" applyProtection="1">
      <alignment horizontal="center" vertical="center"/>
    </xf>
    <xf numFmtId="2" fontId="28" fillId="24" borderId="11" xfId="192" applyNumberFormat="1" applyFont="1" applyFill="1" applyBorder="1" applyAlignment="1" applyProtection="1">
      <alignment horizontal="center" vertical="center"/>
    </xf>
    <xf numFmtId="0" fontId="28" fillId="24" borderId="11" xfId="289" applyFont="1" applyFill="1" applyBorder="1" applyAlignment="1" applyProtection="1">
      <alignment horizontal="center" vertical="center"/>
    </xf>
    <xf numFmtId="2" fontId="27" fillId="24" borderId="11" xfId="192" applyNumberFormat="1" applyFont="1" applyFill="1" applyBorder="1" applyAlignment="1" applyProtection="1">
      <alignment horizontal="center" vertical="center"/>
    </xf>
    <xf numFmtId="0" fontId="22" fillId="0" borderId="11" xfId="0" applyFont="1" applyFill="1" applyBorder="1" applyAlignment="1" applyProtection="1">
      <alignment horizontal="center" vertical="center" wrapText="1"/>
    </xf>
    <xf numFmtId="0" fontId="21" fillId="0" borderId="13" xfId="0" applyFont="1" applyFill="1" applyBorder="1" applyAlignment="1" applyProtection="1">
      <alignment horizontal="center" vertical="top" wrapText="1"/>
    </xf>
    <xf numFmtId="0" fontId="21" fillId="0" borderId="13" xfId="290" applyFont="1" applyFill="1" applyBorder="1" applyAlignment="1" applyProtection="1">
      <alignment horizontal="center" vertical="top" wrapText="1"/>
    </xf>
    <xf numFmtId="0" fontId="21" fillId="0" borderId="12" xfId="289" applyFont="1" applyFill="1" applyBorder="1" applyAlignment="1" applyProtection="1">
      <alignment horizontal="center" vertical="top" wrapText="1"/>
    </xf>
    <xf numFmtId="0" fontId="22" fillId="0" borderId="14" xfId="290" applyFont="1" applyFill="1" applyBorder="1" applyAlignment="1" applyProtection="1">
      <alignment horizontal="left" vertical="top" wrapText="1"/>
    </xf>
    <xf numFmtId="167" fontId="22" fillId="0" borderId="14" xfId="192" applyFont="1" applyFill="1" applyBorder="1" applyAlignment="1" applyProtection="1">
      <alignment vertical="center" wrapText="1"/>
    </xf>
    <xf numFmtId="0" fontId="42" fillId="0" borderId="0" xfId="0" applyFont="1" applyAlignment="1">
      <alignment vertical="center" wrapText="1"/>
    </xf>
    <xf numFmtId="2" fontId="21" fillId="0" borderId="11" xfId="289" applyNumberFormat="1" applyFont="1" applyFill="1" applyBorder="1" applyAlignment="1" applyProtection="1">
      <alignment horizontal="center" vertical="center" wrapText="1"/>
    </xf>
    <xf numFmtId="167" fontId="22" fillId="24" borderId="12" xfId="192" applyFont="1" applyFill="1" applyBorder="1" applyAlignment="1" applyProtection="1">
      <alignment vertical="center" wrapText="1"/>
    </xf>
    <xf numFmtId="2" fontId="3" fillId="0" borderId="0" xfId="289" applyNumberFormat="1" applyFont="1" applyFill="1" applyProtection="1"/>
    <xf numFmtId="0" fontId="22" fillId="0" borderId="12" xfId="0" applyFont="1" applyBorder="1" applyAlignment="1" applyProtection="1">
      <alignment vertical="top" wrapText="1"/>
    </xf>
    <xf numFmtId="167" fontId="22" fillId="24" borderId="12" xfId="192" applyFont="1" applyFill="1" applyBorder="1" applyAlignment="1" applyProtection="1">
      <alignment horizontal="center" vertical="center" wrapText="1"/>
    </xf>
    <xf numFmtId="2" fontId="37" fillId="24" borderId="11" xfId="0" applyNumberFormat="1" applyFont="1" applyFill="1" applyBorder="1" applyAlignment="1">
      <alignment horizontal="center" vertical="center" wrapText="1"/>
    </xf>
    <xf numFmtId="0" fontId="21" fillId="25" borderId="11" xfId="274" applyFont="1" applyFill="1" applyBorder="1" applyAlignment="1" applyProtection="1">
      <alignment horizontal="center" vertical="center"/>
    </xf>
    <xf numFmtId="167" fontId="22" fillId="24" borderId="14" xfId="192" applyFont="1" applyFill="1" applyBorder="1" applyAlignment="1" applyProtection="1">
      <alignment horizontal="center" vertical="center" wrapText="1"/>
    </xf>
    <xf numFmtId="0" fontId="37" fillId="0" borderId="11" xfId="0" applyNumberFormat="1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vertical="top" wrapText="1"/>
    </xf>
    <xf numFmtId="2" fontId="37" fillId="0" borderId="11" xfId="0" applyNumberFormat="1" applyFont="1" applyFill="1" applyBorder="1" applyAlignment="1">
      <alignment horizontal="left" vertical="center" wrapText="1"/>
    </xf>
    <xf numFmtId="0" fontId="36" fillId="0" borderId="11" xfId="0" applyFont="1" applyFill="1" applyBorder="1" applyAlignment="1">
      <alignment vertical="center" wrapText="1"/>
    </xf>
    <xf numFmtId="2" fontId="36" fillId="0" borderId="11" xfId="192" applyNumberFormat="1" applyFont="1" applyFill="1" applyBorder="1" applyAlignment="1" applyProtection="1">
      <alignment horizontal="center" vertical="center" wrapText="1"/>
    </xf>
    <xf numFmtId="2" fontId="37" fillId="0" borderId="11" xfId="192" applyNumberFormat="1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vertical="center" wrapText="1"/>
    </xf>
    <xf numFmtId="0" fontId="36" fillId="0" borderId="11" xfId="0" applyFont="1" applyFill="1" applyBorder="1" applyAlignment="1">
      <alignment horizontal="left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left" vertical="center" wrapText="1"/>
    </xf>
    <xf numFmtId="0" fontId="37" fillId="0" borderId="11" xfId="0" applyFont="1" applyFill="1" applyBorder="1" applyAlignment="1" applyProtection="1">
      <alignment vertical="top" wrapText="1"/>
    </xf>
    <xf numFmtId="0" fontId="36" fillId="0" borderId="11" xfId="0" applyFont="1" applyFill="1" applyBorder="1" applyAlignment="1" applyProtection="1">
      <alignment vertical="top" wrapText="1"/>
    </xf>
    <xf numFmtId="0" fontId="37" fillId="0" borderId="11" xfId="0" applyFont="1" applyFill="1" applyBorder="1" applyAlignment="1" applyProtection="1">
      <alignment horizontal="center" vertical="top" wrapText="1"/>
    </xf>
    <xf numFmtId="167" fontId="37" fillId="0" borderId="11" xfId="192" applyFont="1" applyFill="1" applyBorder="1" applyAlignment="1" applyProtection="1">
      <alignment vertical="top" wrapText="1"/>
    </xf>
    <xf numFmtId="167" fontId="37" fillId="0" borderId="11" xfId="192" applyFont="1" applyFill="1" applyBorder="1" applyAlignment="1" applyProtection="1">
      <alignment vertical="center" wrapText="1"/>
    </xf>
    <xf numFmtId="0" fontId="37" fillId="0" borderId="11" xfId="290" applyFont="1" applyFill="1" applyBorder="1" applyAlignment="1" applyProtection="1">
      <alignment horizontal="left" vertical="top" wrapText="1"/>
    </xf>
    <xf numFmtId="169" fontId="22" fillId="0" borderId="12" xfId="0" applyNumberFormat="1" applyFont="1" applyBorder="1" applyAlignment="1" applyProtection="1">
      <alignment horizontal="center" vertical="top" wrapText="1"/>
    </xf>
    <xf numFmtId="0" fontId="34" fillId="0" borderId="13" xfId="0" applyFont="1" applyBorder="1" applyAlignment="1" applyProtection="1">
      <alignment vertical="top" wrapText="1"/>
    </xf>
    <xf numFmtId="0" fontId="36" fillId="0" borderId="11" xfId="0" applyFont="1" applyFill="1" applyBorder="1" applyAlignment="1" applyProtection="1">
      <alignment horizontal="left" vertical="top" wrapText="1"/>
    </xf>
    <xf numFmtId="0" fontId="37" fillId="0" borderId="11" xfId="290" applyFont="1" applyFill="1" applyBorder="1" applyAlignment="1" applyProtection="1">
      <alignment horizontal="center" vertical="top" wrapText="1"/>
    </xf>
    <xf numFmtId="2" fontId="37" fillId="0" borderId="11" xfId="192" applyNumberFormat="1" applyFont="1" applyFill="1" applyBorder="1" applyAlignment="1" applyProtection="1">
      <alignment vertical="top" wrapText="1"/>
    </xf>
    <xf numFmtId="0" fontId="37" fillId="0" borderId="11" xfId="0" applyFont="1" applyFill="1" applyBorder="1" applyAlignment="1" applyProtection="1">
      <alignment horizontal="left" vertical="top" wrapText="1"/>
    </xf>
    <xf numFmtId="2" fontId="37" fillId="0" borderId="11" xfId="192" applyNumberFormat="1" applyFont="1" applyFill="1" applyBorder="1" applyAlignment="1" applyProtection="1">
      <alignment horizontal="center" vertical="center" wrapText="1"/>
    </xf>
    <xf numFmtId="0" fontId="36" fillId="0" borderId="11" xfId="289" applyFont="1" applyFill="1" applyBorder="1" applyAlignment="1" applyProtection="1">
      <alignment horizontal="left" vertical="center" wrapText="1"/>
    </xf>
    <xf numFmtId="0" fontId="22" fillId="0" borderId="11" xfId="290" applyFont="1" applyFill="1" applyBorder="1" applyAlignment="1" applyProtection="1">
      <alignment horizontal="left" vertical="top" wrapText="1"/>
    </xf>
    <xf numFmtId="0" fontId="22" fillId="0" borderId="11" xfId="289" applyFont="1" applyFill="1" applyBorder="1" applyAlignment="1" applyProtection="1">
      <alignment horizontal="center" vertical="top" wrapText="1"/>
    </xf>
    <xf numFmtId="0" fontId="22" fillId="0" borderId="11" xfId="290" applyFont="1" applyFill="1" applyBorder="1" applyAlignment="1" applyProtection="1">
      <alignment vertical="top" wrapText="1"/>
    </xf>
    <xf numFmtId="0" fontId="22" fillId="24" borderId="11" xfId="290" applyFont="1" applyFill="1" applyBorder="1" applyAlignment="1" applyProtection="1">
      <alignment horizontal="center" vertical="top" wrapText="1"/>
    </xf>
    <xf numFmtId="0" fontId="20" fillId="0" borderId="11" xfId="0" applyFont="1" applyBorder="1" applyAlignment="1" applyProtection="1">
      <alignment vertical="top" wrapText="1"/>
    </xf>
    <xf numFmtId="0" fontId="23" fillId="0" borderId="11" xfId="289" quotePrefix="1" applyFont="1" applyFill="1" applyBorder="1" applyAlignment="1" applyProtection="1">
      <alignment horizontal="center" vertical="center" wrapText="1"/>
    </xf>
    <xf numFmtId="0" fontId="22" fillId="0" borderId="11" xfId="289" applyFont="1" applyFill="1" applyBorder="1" applyAlignment="1" applyProtection="1">
      <alignment horizontal="center" vertical="center" wrapText="1"/>
    </xf>
    <xf numFmtId="0" fontId="22" fillId="0" borderId="14" xfId="289" applyFont="1" applyFill="1" applyBorder="1" applyAlignment="1" applyProtection="1">
      <alignment horizontal="center" vertical="top" wrapText="1"/>
    </xf>
    <xf numFmtId="0" fontId="22" fillId="0" borderId="13" xfId="290" applyFont="1" applyFill="1" applyBorder="1" applyAlignment="1" applyProtection="1">
      <alignment horizontal="center" vertical="top" wrapText="1"/>
    </xf>
    <xf numFmtId="0" fontId="22" fillId="0" borderId="12" xfId="290" applyFont="1" applyFill="1" applyBorder="1" applyAlignment="1" applyProtection="1">
      <alignment horizontal="center" vertical="top" wrapText="1"/>
    </xf>
    <xf numFmtId="0" fontId="22" fillId="0" borderId="14" xfId="290" applyFont="1" applyFill="1" applyBorder="1" applyAlignment="1" applyProtection="1">
      <alignment horizontal="center" vertical="top" wrapText="1"/>
    </xf>
    <xf numFmtId="0" fontId="22" fillId="24" borderId="11" xfId="289" applyFont="1" applyFill="1" applyBorder="1" applyAlignment="1" applyProtection="1">
      <alignment horizontal="center" vertical="center" wrapText="1"/>
    </xf>
    <xf numFmtId="2" fontId="22" fillId="0" borderId="11" xfId="196" applyNumberFormat="1" applyFont="1" applyFill="1" applyBorder="1" applyAlignment="1" applyProtection="1">
      <alignment horizontal="center" vertical="center"/>
    </xf>
    <xf numFmtId="2" fontId="22" fillId="0" borderId="0" xfId="196" applyNumberFormat="1" applyFont="1" applyFill="1" applyAlignment="1" applyProtection="1">
      <alignment horizontal="center" vertical="center"/>
    </xf>
    <xf numFmtId="0" fontId="22" fillId="0" borderId="12" xfId="0" applyFont="1" applyFill="1" applyBorder="1" applyAlignment="1" applyProtection="1">
      <alignment horizontal="center" vertical="top" wrapText="1"/>
    </xf>
    <xf numFmtId="0" fontId="22" fillId="0" borderId="14" xfId="0" applyFont="1" applyFill="1" applyBorder="1" applyAlignment="1" applyProtection="1">
      <alignment horizontal="center" vertical="top" wrapText="1"/>
    </xf>
    <xf numFmtId="0" fontId="23" fillId="0" borderId="11" xfId="289" applyFont="1" applyFill="1" applyBorder="1" applyAlignment="1" applyProtection="1">
      <alignment horizontal="center" vertical="center"/>
    </xf>
    <xf numFmtId="2" fontId="44" fillId="0" borderId="11" xfId="196" applyNumberFormat="1" applyFont="1" applyFill="1" applyBorder="1" applyAlignment="1" applyProtection="1">
      <alignment horizontal="right" vertical="center"/>
    </xf>
    <xf numFmtId="167" fontId="44" fillId="0" borderId="12" xfId="192" applyFont="1" applyFill="1" applyBorder="1" applyAlignment="1" applyProtection="1">
      <alignment horizontal="right" vertical="center" wrapText="1"/>
    </xf>
    <xf numFmtId="2" fontId="37" fillId="0" borderId="0" xfId="0" applyNumberFormat="1" applyFont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2" fontId="22" fillId="0" borderId="0" xfId="196" applyNumberFormat="1" applyFont="1" applyFill="1" applyAlignment="1" applyProtection="1">
      <alignment horizontal="center" vertical="center"/>
    </xf>
    <xf numFmtId="0" fontId="21" fillId="0" borderId="0" xfId="192" applyNumberFormat="1" applyFont="1" applyFill="1" applyAlignment="1" applyProtection="1">
      <alignment horizontal="center" vertical="center"/>
    </xf>
    <xf numFmtId="0" fontId="21" fillId="0" borderId="0" xfId="303" applyFont="1" applyFill="1" applyAlignment="1" applyProtection="1">
      <alignment horizontal="center" vertical="center"/>
    </xf>
    <xf numFmtId="0" fontId="21" fillId="0" borderId="0" xfId="303" applyFont="1" applyFill="1" applyAlignment="1" applyProtection="1">
      <alignment horizontal="left" vertical="center"/>
    </xf>
    <xf numFmtId="9" fontId="21" fillId="0" borderId="0" xfId="322" applyFont="1" applyFill="1" applyAlignment="1" applyProtection="1">
      <alignment horizontal="center" vertical="center"/>
    </xf>
    <xf numFmtId="2" fontId="21" fillId="0" borderId="0" xfId="196" applyNumberFormat="1" applyFont="1" applyFill="1" applyAlignment="1" applyProtection="1">
      <alignment horizontal="center" vertical="center"/>
    </xf>
    <xf numFmtId="2" fontId="21" fillId="0" borderId="0" xfId="192" applyNumberFormat="1" applyFont="1" applyFill="1" applyAlignment="1" applyProtection="1">
      <alignment horizontal="center" vertical="center"/>
    </xf>
    <xf numFmtId="2" fontId="21" fillId="0" borderId="0" xfId="196" applyNumberFormat="1" applyFont="1" applyFill="1" applyBorder="1" applyAlignment="1" applyProtection="1">
      <alignment horizontal="center" vertical="center"/>
    </xf>
    <xf numFmtId="9" fontId="36" fillId="0" borderId="11" xfId="0" applyNumberFormat="1" applyFont="1" applyFill="1" applyBorder="1" applyAlignment="1">
      <alignment horizontal="center" vertical="center" wrapText="1"/>
    </xf>
    <xf numFmtId="167" fontId="22" fillId="24" borderId="12" xfId="192" applyFont="1" applyFill="1" applyBorder="1" applyAlignment="1" applyProtection="1">
      <alignment vertical="top" wrapText="1"/>
    </xf>
    <xf numFmtId="167" fontId="22" fillId="24" borderId="13" xfId="192" applyFont="1" applyFill="1" applyBorder="1" applyAlignment="1" applyProtection="1">
      <alignment vertical="top" wrapText="1"/>
    </xf>
    <xf numFmtId="2" fontId="37" fillId="24" borderId="11" xfId="192" applyNumberFormat="1" applyFont="1" applyFill="1" applyBorder="1" applyAlignment="1">
      <alignment horizontal="center" vertical="center" wrapText="1"/>
    </xf>
    <xf numFmtId="167" fontId="22" fillId="24" borderId="13" xfId="192" applyFont="1" applyFill="1" applyBorder="1" applyAlignment="1" applyProtection="1">
      <alignment vertical="center" wrapText="1"/>
    </xf>
    <xf numFmtId="167" fontId="37" fillId="24" borderId="11" xfId="192" applyFont="1" applyFill="1" applyBorder="1" applyAlignment="1" applyProtection="1">
      <alignment vertical="top" wrapText="1"/>
    </xf>
    <xf numFmtId="1" fontId="37" fillId="24" borderId="11" xfId="0" applyNumberFormat="1" applyFont="1" applyFill="1" applyBorder="1" applyAlignment="1">
      <alignment horizontal="center" vertical="center" wrapText="1"/>
    </xf>
    <xf numFmtId="2" fontId="37" fillId="24" borderId="11" xfId="192" applyNumberFormat="1" applyFont="1" applyFill="1" applyBorder="1" applyAlignment="1" applyProtection="1">
      <alignment horizontal="center" vertical="center" wrapText="1"/>
    </xf>
    <xf numFmtId="167" fontId="37" fillId="24" borderId="11" xfId="192" applyFont="1" applyFill="1" applyBorder="1" applyAlignment="1" applyProtection="1">
      <alignment vertical="center" wrapText="1"/>
    </xf>
    <xf numFmtId="2" fontId="22" fillId="24" borderId="11" xfId="196" applyNumberFormat="1" applyFont="1" applyFill="1" applyBorder="1" applyAlignment="1" applyProtection="1">
      <alignment horizontal="center" vertical="center"/>
    </xf>
    <xf numFmtId="2" fontId="22" fillId="24" borderId="0" xfId="196" applyNumberFormat="1" applyFont="1" applyFill="1" applyAlignment="1" applyProtection="1">
      <alignment horizontal="center" vertical="center"/>
    </xf>
    <xf numFmtId="167" fontId="22" fillId="24" borderId="14" xfId="192" applyFont="1" applyFill="1" applyBorder="1" applyAlignment="1" applyProtection="1">
      <alignment vertical="center" wrapText="1"/>
    </xf>
    <xf numFmtId="0" fontId="41" fillId="24" borderId="0" xfId="0" applyFont="1" applyFill="1" applyAlignment="1">
      <alignment horizontal="center" vertical="center" wrapText="1"/>
    </xf>
    <xf numFmtId="2" fontId="21" fillId="24" borderId="0" xfId="196" applyNumberFormat="1" applyFont="1" applyFill="1" applyAlignment="1" applyProtection="1">
      <alignment horizontal="center" vertical="center"/>
    </xf>
    <xf numFmtId="1" fontId="22" fillId="0" borderId="11" xfId="192" applyNumberFormat="1" applyFont="1" applyFill="1" applyBorder="1" applyAlignment="1" applyProtection="1">
      <alignment horizontal="center" vertical="center" wrapText="1"/>
    </xf>
    <xf numFmtId="1" fontId="23" fillId="0" borderId="11" xfId="192" applyNumberFormat="1" applyFont="1" applyFill="1" applyBorder="1" applyAlignment="1" applyProtection="1">
      <alignment horizontal="center" vertical="center"/>
    </xf>
    <xf numFmtId="2" fontId="21" fillId="24" borderId="0" xfId="196" applyNumberFormat="1" applyFont="1" applyFill="1" applyBorder="1" applyAlignment="1" applyProtection="1">
      <alignment horizontal="center" vertical="center"/>
    </xf>
    <xf numFmtId="2" fontId="22" fillId="24" borderId="15" xfId="196" applyNumberFormat="1" applyFont="1" applyFill="1" applyBorder="1" applyAlignment="1" applyProtection="1">
      <alignment horizontal="center" vertical="center"/>
    </xf>
    <xf numFmtId="2" fontId="22" fillId="24" borderId="16" xfId="196" applyNumberFormat="1" applyFont="1" applyFill="1" applyBorder="1" applyAlignment="1" applyProtection="1">
      <alignment horizontal="center" vertical="center"/>
    </xf>
    <xf numFmtId="2" fontId="21" fillId="24" borderId="12" xfId="192" applyNumberFormat="1" applyFont="1" applyFill="1" applyBorder="1" applyAlignment="1" applyProtection="1">
      <alignment horizontal="center" vertical="center" wrapText="1"/>
    </xf>
    <xf numFmtId="167" fontId="21" fillId="24" borderId="13" xfId="192" applyFont="1" applyFill="1" applyBorder="1" applyAlignment="1" applyProtection="1">
      <alignment vertical="center" wrapText="1"/>
    </xf>
    <xf numFmtId="167" fontId="21" fillId="24" borderId="11" xfId="192" applyFont="1" applyFill="1" applyBorder="1" applyAlignment="1" applyProtection="1">
      <alignment horizontal="center" vertical="center"/>
    </xf>
    <xf numFmtId="2" fontId="36" fillId="24" borderId="11" xfId="0" applyNumberFormat="1" applyFont="1" applyFill="1" applyBorder="1" applyAlignment="1">
      <alignment horizontal="center" vertical="center" wrapText="1"/>
    </xf>
    <xf numFmtId="0" fontId="37" fillId="0" borderId="11" xfId="289" applyFont="1" applyFill="1" applyBorder="1" applyAlignment="1" applyProtection="1">
      <alignment horizontal="center" vertical="center" wrapText="1"/>
    </xf>
    <xf numFmtId="9" fontId="37" fillId="0" borderId="17" xfId="322" applyFont="1" applyFill="1" applyBorder="1" applyAlignment="1" applyProtection="1">
      <alignment horizontal="center" vertical="center" wrapText="1"/>
    </xf>
    <xf numFmtId="2" fontId="37" fillId="0" borderId="14" xfId="192" applyNumberFormat="1" applyFont="1" applyFill="1" applyBorder="1" applyAlignment="1" applyProtection="1">
      <alignment horizontal="center" vertical="center" wrapText="1"/>
    </xf>
    <xf numFmtId="9" fontId="37" fillId="0" borderId="11" xfId="322" applyFont="1" applyFill="1" applyBorder="1" applyAlignment="1" applyProtection="1">
      <alignment horizontal="center" vertical="center" wrapText="1"/>
    </xf>
    <xf numFmtId="9" fontId="36" fillId="0" borderId="11" xfId="322" applyFont="1" applyFill="1" applyBorder="1" applyAlignment="1" applyProtection="1">
      <alignment horizontal="center" vertical="center" wrapText="1"/>
    </xf>
    <xf numFmtId="2" fontId="22" fillId="24" borderId="11" xfId="196" applyNumberFormat="1" applyFont="1" applyFill="1" applyBorder="1" applyAlignment="1" applyProtection="1">
      <alignment horizontal="center" vertical="center" wrapText="1"/>
    </xf>
    <xf numFmtId="2" fontId="36" fillId="24" borderId="11" xfId="192" applyNumberFormat="1" applyFont="1" applyFill="1" applyBorder="1" applyAlignment="1" applyProtection="1">
      <alignment horizontal="center" vertical="center" wrapText="1"/>
    </xf>
    <xf numFmtId="9" fontId="22" fillId="0" borderId="11" xfId="322" applyFont="1" applyFill="1" applyBorder="1" applyAlignment="1" applyProtection="1">
      <alignment horizontal="center" vertical="center" wrapText="1"/>
    </xf>
    <xf numFmtId="1" fontId="22" fillId="24" borderId="11" xfId="196" applyNumberFormat="1" applyFont="1" applyFill="1" applyBorder="1" applyAlignment="1" applyProtection="1">
      <alignment horizontal="center" vertical="center" wrapText="1"/>
    </xf>
    <xf numFmtId="0" fontId="22" fillId="0" borderId="13" xfId="289" applyFont="1" applyFill="1" applyBorder="1" applyAlignment="1" applyProtection="1">
      <alignment horizontal="center" vertical="center" wrapText="1"/>
    </xf>
    <xf numFmtId="0" fontId="22" fillId="0" borderId="11" xfId="269" applyFont="1" applyFill="1" applyBorder="1" applyAlignment="1" applyProtection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22" fillId="0" borderId="13" xfId="303" applyFont="1" applyFill="1" applyBorder="1" applyAlignment="1" applyProtection="1">
      <alignment horizontal="center" vertical="center" wrapText="1"/>
    </xf>
    <xf numFmtId="2" fontId="22" fillId="0" borderId="11" xfId="196" applyNumberFormat="1" applyFont="1" applyFill="1" applyBorder="1" applyAlignment="1" applyProtection="1">
      <alignment horizontal="center" vertical="center"/>
    </xf>
    <xf numFmtId="0" fontId="22" fillId="0" borderId="11" xfId="289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top" wrapText="1"/>
    </xf>
    <xf numFmtId="0" fontId="22" fillId="0" borderId="14" xfId="0" applyFont="1" applyFill="1" applyBorder="1" applyAlignment="1" applyProtection="1">
      <alignment horizontal="center" vertical="top" wrapText="1"/>
    </xf>
    <xf numFmtId="0" fontId="22" fillId="0" borderId="13" xfId="303" applyNumberFormat="1" applyFont="1" applyFill="1" applyBorder="1" applyAlignment="1" applyProtection="1">
      <alignment horizontal="center" vertical="center" wrapText="1"/>
    </xf>
    <xf numFmtId="0" fontId="45" fillId="0" borderId="11" xfId="0" quotePrefix="1" applyFont="1" applyFill="1" applyBorder="1" applyAlignment="1">
      <alignment horizontal="center" vertical="center" wrapText="1"/>
    </xf>
    <xf numFmtId="0" fontId="23" fillId="24" borderId="0" xfId="289" applyFont="1" applyFill="1" applyBorder="1" applyAlignment="1" applyProtection="1">
      <alignment vertical="center"/>
    </xf>
    <xf numFmtId="0" fontId="23" fillId="24" borderId="0" xfId="289" applyFont="1" applyFill="1" applyBorder="1" applyAlignment="1" applyProtection="1">
      <alignment horizontal="center" vertical="center"/>
    </xf>
    <xf numFmtId="0" fontId="21" fillId="24" borderId="0" xfId="289" applyFont="1" applyFill="1" applyBorder="1" applyAlignment="1" applyProtection="1">
      <alignment horizontal="left" vertical="center" wrapText="1"/>
    </xf>
    <xf numFmtId="0" fontId="28" fillId="24" borderId="0" xfId="289" applyFont="1" applyFill="1" applyBorder="1" applyAlignment="1" applyProtection="1">
      <alignment horizontal="center" vertical="center"/>
    </xf>
    <xf numFmtId="2" fontId="23" fillId="24" borderId="0" xfId="289" applyNumberFormat="1" applyFont="1" applyFill="1" applyBorder="1" applyAlignment="1" applyProtection="1">
      <alignment horizontal="center" vertical="center"/>
    </xf>
    <xf numFmtId="2" fontId="23" fillId="24" borderId="0" xfId="192" applyNumberFormat="1" applyFont="1" applyFill="1" applyBorder="1" applyAlignment="1" applyProtection="1">
      <alignment horizontal="center" vertical="center"/>
    </xf>
    <xf numFmtId="2" fontId="27" fillId="24" borderId="0" xfId="192" applyNumberFormat="1" applyFont="1" applyFill="1" applyBorder="1" applyAlignment="1" applyProtection="1">
      <alignment horizontal="center" vertical="center"/>
    </xf>
    <xf numFmtId="0" fontId="37" fillId="0" borderId="11" xfId="290" applyFont="1" applyFill="1" applyBorder="1" applyAlignment="1" applyProtection="1">
      <alignment horizontal="center" vertical="center" wrapText="1"/>
    </xf>
    <xf numFmtId="0" fontId="38" fillId="25" borderId="11" xfId="0" applyFont="1" applyFill="1" applyBorder="1" applyAlignment="1" applyProtection="1">
      <alignment horizontal="left" vertical="center" wrapText="1"/>
    </xf>
    <xf numFmtId="0" fontId="21" fillId="0" borderId="17" xfId="303" applyFont="1" applyFill="1" applyBorder="1" applyAlignment="1" applyProtection="1">
      <alignment vertical="center"/>
    </xf>
    <xf numFmtId="0" fontId="21" fillId="0" borderId="11" xfId="290" applyFont="1" applyFill="1" applyBorder="1" applyAlignment="1" applyProtection="1">
      <alignment horizontal="left" vertical="top" wrapText="1"/>
    </xf>
    <xf numFmtId="0" fontId="21" fillId="0" borderId="11" xfId="290" applyFont="1" applyFill="1" applyBorder="1" applyAlignment="1" applyProtection="1">
      <alignment horizontal="center" vertical="top" wrapText="1"/>
    </xf>
    <xf numFmtId="167" fontId="21" fillId="24" borderId="11" xfId="192" applyFont="1" applyFill="1" applyBorder="1" applyAlignment="1" applyProtection="1">
      <alignment vertical="center" wrapText="1"/>
    </xf>
    <xf numFmtId="167" fontId="22" fillId="0" borderId="11" xfId="192" applyFont="1" applyFill="1" applyBorder="1" applyAlignment="1" applyProtection="1">
      <alignment vertical="center" wrapText="1"/>
    </xf>
    <xf numFmtId="167" fontId="43" fillId="0" borderId="11" xfId="192" applyFont="1" applyFill="1" applyBorder="1" applyAlignment="1" applyProtection="1">
      <alignment vertical="center" wrapText="1"/>
    </xf>
    <xf numFmtId="0" fontId="22" fillId="24" borderId="11" xfId="290" applyFont="1" applyFill="1" applyBorder="1" applyAlignment="1" applyProtection="1">
      <alignment vertical="top" wrapText="1"/>
    </xf>
    <xf numFmtId="167" fontId="22" fillId="0" borderId="11" xfId="192" applyFont="1" applyFill="1" applyBorder="1" applyAlignment="1" applyProtection="1">
      <alignment horizontal="center" vertical="center" wrapText="1"/>
    </xf>
    <xf numFmtId="0" fontId="22" fillId="25" borderId="11" xfId="274" applyFont="1" applyFill="1" applyBorder="1" applyAlignment="1" applyProtection="1">
      <alignment horizontal="center" vertical="center"/>
    </xf>
    <xf numFmtId="167" fontId="22" fillId="24" borderId="11" xfId="192" applyFont="1" applyFill="1" applyBorder="1" applyAlignment="1" applyProtection="1">
      <alignment horizontal="center" vertical="center"/>
    </xf>
    <xf numFmtId="0" fontId="22" fillId="0" borderId="11" xfId="303" applyNumberFormat="1" applyFont="1" applyFill="1" applyBorder="1" applyAlignment="1" applyProtection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22" fillId="0" borderId="11" xfId="290" applyFont="1" applyFill="1" applyBorder="1" applyAlignment="1" applyProtection="1">
      <alignment horizontal="center" vertical="top" wrapText="1"/>
    </xf>
    <xf numFmtId="0" fontId="22" fillId="24" borderId="11" xfId="289" applyFont="1" applyFill="1" applyBorder="1" applyAlignment="1" applyProtection="1">
      <alignment horizontal="center" vertical="center" wrapText="1"/>
    </xf>
    <xf numFmtId="0" fontId="22" fillId="0" borderId="11" xfId="289" applyFont="1" applyFill="1" applyBorder="1" applyAlignment="1" applyProtection="1">
      <alignment horizontal="center" vertical="center" wrapText="1"/>
    </xf>
    <xf numFmtId="0" fontId="22" fillId="0" borderId="22" xfId="289" applyFont="1" applyFill="1" applyBorder="1" applyAlignment="1" applyProtection="1">
      <alignment horizontal="left" vertical="top" wrapText="1"/>
    </xf>
    <xf numFmtId="0" fontId="22" fillId="0" borderId="22" xfId="289" applyFont="1" applyFill="1" applyBorder="1" applyAlignment="1" applyProtection="1">
      <alignment horizontal="center" vertical="top" wrapText="1"/>
    </xf>
    <xf numFmtId="171" fontId="22" fillId="0" borderId="22" xfId="192" applyNumberFormat="1" applyFont="1" applyFill="1" applyBorder="1" applyAlignment="1" applyProtection="1">
      <alignment vertical="center" wrapText="1"/>
    </xf>
    <xf numFmtId="171" fontId="22" fillId="0" borderId="22" xfId="192" applyNumberFormat="1" applyFont="1" applyFill="1" applyBorder="1" applyAlignment="1" applyProtection="1">
      <alignment horizontal="center" vertical="center" wrapText="1"/>
    </xf>
    <xf numFmtId="0" fontId="22" fillId="0" borderId="23" xfId="289" applyFont="1" applyFill="1" applyBorder="1" applyAlignment="1" applyProtection="1">
      <alignment horizontal="left" vertical="top" wrapText="1"/>
    </xf>
    <xf numFmtId="0" fontId="22" fillId="0" borderId="23" xfId="289" applyFont="1" applyFill="1" applyBorder="1" applyAlignment="1" applyProtection="1">
      <alignment horizontal="center" vertical="top" wrapText="1"/>
    </xf>
    <xf numFmtId="171" fontId="22" fillId="0" borderId="23" xfId="192" applyNumberFormat="1" applyFont="1" applyFill="1" applyBorder="1" applyAlignment="1" applyProtection="1">
      <alignment vertical="center" wrapText="1"/>
    </xf>
    <xf numFmtId="171" fontId="22" fillId="0" borderId="23" xfId="192" applyNumberFormat="1" applyFont="1" applyFill="1" applyBorder="1" applyAlignment="1" applyProtection="1">
      <alignment horizontal="center" vertical="center" wrapText="1"/>
    </xf>
    <xf numFmtId="0" fontId="22" fillId="0" borderId="23" xfId="0" applyFont="1" applyFill="1" applyBorder="1" applyAlignment="1" applyProtection="1">
      <alignment horizontal="center" vertical="top" wrapText="1"/>
    </xf>
    <xf numFmtId="0" fontId="22" fillId="24" borderId="22" xfId="289" applyFont="1" applyFill="1" applyBorder="1" applyAlignment="1" applyProtection="1">
      <alignment horizontal="center" vertical="top" wrapText="1"/>
    </xf>
    <xf numFmtId="0" fontId="22" fillId="24" borderId="23" xfId="289" applyFont="1" applyFill="1" applyBorder="1" applyAlignment="1" applyProtection="1">
      <alignment horizontal="center" vertical="top" wrapText="1"/>
    </xf>
    <xf numFmtId="0" fontId="22" fillId="24" borderId="11" xfId="289" applyFont="1" applyFill="1" applyBorder="1" applyAlignment="1" applyProtection="1">
      <alignment horizontal="center" vertical="top" wrapText="1"/>
    </xf>
    <xf numFmtId="171" fontId="22" fillId="0" borderId="11" xfId="192" applyNumberFormat="1" applyFont="1" applyFill="1" applyBorder="1" applyAlignment="1" applyProtection="1">
      <alignment vertical="center" wrapText="1"/>
    </xf>
    <xf numFmtId="171" fontId="22" fillId="26" borderId="11" xfId="192" applyNumberFormat="1" applyFont="1" applyFill="1" applyBorder="1" applyAlignment="1" applyProtection="1">
      <alignment vertical="center" wrapText="1"/>
    </xf>
    <xf numFmtId="0" fontId="22" fillId="0" borderId="24" xfId="289" applyFont="1" applyFill="1" applyBorder="1" applyAlignment="1" applyProtection="1">
      <alignment horizontal="center" vertical="top" wrapText="1"/>
    </xf>
    <xf numFmtId="172" fontId="22" fillId="0" borderId="11" xfId="192" applyNumberFormat="1" applyFont="1" applyFill="1" applyBorder="1" applyAlignment="1" applyProtection="1">
      <alignment vertical="center" wrapText="1"/>
    </xf>
    <xf numFmtId="171" fontId="22" fillId="26" borderId="22" xfId="192" applyNumberFormat="1" applyFont="1" applyFill="1" applyBorder="1" applyAlignment="1" applyProtection="1">
      <alignment vertical="center" wrapText="1"/>
    </xf>
    <xf numFmtId="171" fontId="22" fillId="24" borderId="23" xfId="192" applyNumberFormat="1" applyFont="1" applyFill="1" applyBorder="1" applyAlignment="1" applyProtection="1">
      <alignment vertical="center" wrapText="1"/>
    </xf>
    <xf numFmtId="0" fontId="49" fillId="25" borderId="11" xfId="0" applyFont="1" applyFill="1" applyBorder="1" applyAlignment="1" applyProtection="1">
      <alignment horizontal="left" vertical="center" wrapText="1"/>
    </xf>
    <xf numFmtId="2" fontId="37" fillId="24" borderId="11" xfId="192" applyNumberFormat="1" applyFont="1" applyFill="1" applyBorder="1" applyAlignment="1" applyProtection="1">
      <alignment vertical="center" wrapText="1"/>
    </xf>
    <xf numFmtId="0" fontId="22" fillId="0" borderId="11" xfId="269" applyFont="1" applyFill="1" applyBorder="1" applyAlignment="1" applyProtection="1">
      <alignment horizontal="center" vertical="center"/>
    </xf>
    <xf numFmtId="0" fontId="47" fillId="0" borderId="0" xfId="0" applyFont="1" applyAlignment="1">
      <alignment vertical="center" wrapText="1" shrinkToFi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173" fontId="37" fillId="0" borderId="11" xfId="192" applyNumberFormat="1" applyFont="1" applyFill="1" applyBorder="1" applyAlignment="1" applyProtection="1">
      <alignment vertical="center" wrapText="1"/>
    </xf>
    <xf numFmtId="2" fontId="37" fillId="0" borderId="11" xfId="192" applyNumberFormat="1" applyFont="1" applyFill="1" applyBorder="1" applyAlignment="1" applyProtection="1">
      <alignment vertical="center" wrapText="1"/>
    </xf>
    <xf numFmtId="2" fontId="37" fillId="0" borderId="11" xfId="192" applyNumberFormat="1" applyFont="1" applyFill="1" applyBorder="1" applyAlignment="1">
      <alignment vertical="center" wrapText="1"/>
    </xf>
    <xf numFmtId="0" fontId="37" fillId="0" borderId="11" xfId="0" applyFont="1" applyFill="1" applyBorder="1" applyAlignment="1">
      <alignment horizontal="center" vertical="center" wrapText="1"/>
    </xf>
    <xf numFmtId="2" fontId="22" fillId="0" borderId="11" xfId="196" applyNumberFormat="1" applyFont="1" applyFill="1" applyBorder="1" applyAlignment="1" applyProtection="1">
      <alignment horizontal="center" vertical="center"/>
    </xf>
    <xf numFmtId="0" fontId="22" fillId="24" borderId="11" xfId="289" applyFont="1" applyFill="1" applyBorder="1" applyAlignment="1" applyProtection="1">
      <alignment horizontal="center" vertical="center" wrapText="1"/>
    </xf>
    <xf numFmtId="0" fontId="22" fillId="0" borderId="11" xfId="289" applyFont="1" applyFill="1" applyBorder="1" applyAlignment="1" applyProtection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167" fontId="37" fillId="24" borderId="11" xfId="192" applyFont="1" applyFill="1" applyBorder="1" applyAlignment="1" applyProtection="1">
      <alignment horizontal="center" vertical="center" wrapText="1"/>
    </xf>
    <xf numFmtId="9" fontId="22" fillId="0" borderId="11" xfId="322" applyFont="1" applyFill="1" applyBorder="1" applyAlignment="1" applyProtection="1">
      <alignment horizontal="center" vertical="center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167" fontId="37" fillId="0" borderId="11" xfId="192" applyFont="1" applyFill="1" applyBorder="1" applyAlignment="1" applyProtection="1">
      <alignment horizontal="center" vertical="center" wrapText="1"/>
    </xf>
    <xf numFmtId="173" fontId="37" fillId="0" borderId="11" xfId="192" applyNumberFormat="1" applyFont="1" applyFill="1" applyBorder="1" applyAlignment="1" applyProtection="1">
      <alignment horizontal="center" vertical="center" wrapText="1"/>
    </xf>
    <xf numFmtId="2" fontId="50" fillId="0" borderId="0" xfId="192" applyNumberFormat="1" applyFont="1" applyFill="1" applyAlignment="1" applyProtection="1">
      <alignment horizontal="center" vertical="center"/>
    </xf>
    <xf numFmtId="2" fontId="0" fillId="0" borderId="11" xfId="0" applyNumberForma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vertical="center" wrapText="1"/>
    </xf>
    <xf numFmtId="0" fontId="22" fillId="0" borderId="14" xfId="289" applyFont="1" applyFill="1" applyBorder="1" applyAlignment="1" applyProtection="1">
      <alignment horizontal="center" vertical="top" wrapText="1"/>
    </xf>
    <xf numFmtId="0" fontId="22" fillId="24" borderId="11" xfId="0" applyFont="1" applyFill="1" applyBorder="1" applyAlignment="1">
      <alignment horizontal="center" vertical="top" wrapText="1"/>
    </xf>
    <xf numFmtId="0" fontId="22" fillId="0" borderId="12" xfId="290" applyFont="1" applyFill="1" applyBorder="1" applyAlignment="1" applyProtection="1">
      <alignment horizontal="center" vertical="top" wrapText="1"/>
    </xf>
    <xf numFmtId="0" fontId="22" fillId="0" borderId="14" xfId="290" applyFont="1" applyFill="1" applyBorder="1" applyAlignment="1" applyProtection="1">
      <alignment horizontal="center" vertical="top" wrapText="1"/>
    </xf>
    <xf numFmtId="0" fontId="22" fillId="0" borderId="11" xfId="289" applyFont="1" applyFill="1" applyBorder="1" applyAlignment="1" applyProtection="1">
      <alignment horizontal="center" vertical="center" wrapText="1"/>
    </xf>
    <xf numFmtId="0" fontId="22" fillId="0" borderId="23" xfId="289" applyFont="1" applyFill="1" applyBorder="1" applyAlignment="1" applyProtection="1">
      <alignment horizontal="center" vertical="top" wrapText="1"/>
    </xf>
    <xf numFmtId="0" fontId="47" fillId="0" borderId="0" xfId="0" applyFont="1" applyAlignment="1">
      <alignment horizontal="center" vertical="center" wrapText="1" shrinkToFit="1"/>
    </xf>
    <xf numFmtId="0" fontId="21" fillId="0" borderId="0" xfId="289" applyFont="1" applyFill="1" applyBorder="1" applyAlignment="1" applyProtection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2" fontId="48" fillId="0" borderId="0" xfId="0" applyNumberFormat="1" applyFont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22" fillId="0" borderId="13" xfId="289" applyFont="1" applyFill="1" applyBorder="1" applyAlignment="1" applyProtection="1">
      <alignment horizontal="center" vertical="center" wrapText="1"/>
    </xf>
    <xf numFmtId="0" fontId="22" fillId="0" borderId="12" xfId="289" applyFont="1" applyFill="1" applyBorder="1" applyAlignment="1" applyProtection="1">
      <alignment horizontal="center" vertical="center" wrapText="1"/>
    </xf>
    <xf numFmtId="0" fontId="22" fillId="0" borderId="14" xfId="289" applyFont="1" applyFill="1" applyBorder="1" applyAlignment="1" applyProtection="1">
      <alignment horizontal="center" vertical="center" wrapText="1"/>
    </xf>
    <xf numFmtId="0" fontId="26" fillId="0" borderId="25" xfId="289" applyFont="1" applyFill="1" applyBorder="1" applyAlignment="1" applyProtection="1">
      <alignment horizontal="center" vertical="top" wrapText="1"/>
    </xf>
    <xf numFmtId="0" fontId="26" fillId="0" borderId="23" xfId="289" applyFont="1" applyFill="1" applyBorder="1" applyAlignment="1" applyProtection="1">
      <alignment horizontal="center" vertical="top" wrapText="1"/>
    </xf>
    <xf numFmtId="0" fontId="26" fillId="0" borderId="24" xfId="289" applyFont="1" applyFill="1" applyBorder="1" applyAlignment="1" applyProtection="1">
      <alignment horizontal="center" vertical="top" wrapText="1"/>
    </xf>
    <xf numFmtId="0" fontId="26" fillId="0" borderId="22" xfId="289" applyFont="1" applyFill="1" applyBorder="1" applyAlignment="1" applyProtection="1">
      <alignment horizontal="center" vertical="top" wrapText="1"/>
    </xf>
    <xf numFmtId="0" fontId="22" fillId="0" borderId="25" xfId="289" applyFont="1" applyFill="1" applyBorder="1" applyAlignment="1" applyProtection="1">
      <alignment horizontal="center" vertical="top" wrapText="1"/>
    </xf>
    <xf numFmtId="0" fontId="22" fillId="0" borderId="23" xfId="289" applyFont="1" applyFill="1" applyBorder="1" applyAlignment="1" applyProtection="1">
      <alignment horizontal="center" vertical="top" wrapText="1"/>
    </xf>
    <xf numFmtId="0" fontId="22" fillId="0" borderId="24" xfId="289" applyFont="1" applyFill="1" applyBorder="1" applyAlignment="1" applyProtection="1">
      <alignment horizontal="center" vertical="top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 applyProtection="1">
      <alignment horizontal="center" vertical="center" wrapText="1"/>
    </xf>
    <xf numFmtId="0" fontId="37" fillId="0" borderId="12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45" fillId="0" borderId="11" xfId="0" applyFont="1" applyFill="1" applyBorder="1" applyAlignment="1" applyProtection="1">
      <alignment horizontal="center" vertical="center" wrapText="1"/>
    </xf>
    <xf numFmtId="0" fontId="22" fillId="0" borderId="13" xfId="0" applyFont="1" applyFill="1" applyBorder="1" applyAlignment="1" applyProtection="1">
      <alignment horizontal="center" vertical="top" wrapText="1"/>
    </xf>
    <xf numFmtId="0" fontId="22" fillId="0" borderId="12" xfId="0" applyFont="1" applyFill="1" applyBorder="1" applyAlignment="1" applyProtection="1">
      <alignment horizontal="center" vertical="top" wrapText="1"/>
    </xf>
    <xf numFmtId="0" fontId="22" fillId="0" borderId="14" xfId="0" applyFont="1" applyFill="1" applyBorder="1" applyAlignment="1" applyProtection="1">
      <alignment horizontal="center" vertical="top" wrapText="1"/>
    </xf>
    <xf numFmtId="0" fontId="37" fillId="0" borderId="13" xfId="0" applyFont="1" applyFill="1" applyBorder="1" applyAlignment="1" applyProtection="1">
      <alignment horizontal="center" vertical="top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4" xfId="0" applyFont="1" applyFill="1" applyBorder="1" applyAlignment="1" applyProtection="1">
      <alignment horizontal="center" vertical="top" wrapText="1"/>
    </xf>
    <xf numFmtId="2" fontId="21" fillId="0" borderId="0" xfId="196" applyNumberFormat="1" applyFont="1" applyFill="1" applyAlignment="1" applyProtection="1">
      <alignment horizontal="center" vertical="center"/>
    </xf>
    <xf numFmtId="2" fontId="21" fillId="0" borderId="17" xfId="196" applyNumberFormat="1" applyFont="1" applyFill="1" applyBorder="1" applyAlignment="1" applyProtection="1">
      <alignment horizontal="center" vertical="center"/>
    </xf>
    <xf numFmtId="0" fontId="22" fillId="0" borderId="13" xfId="303" applyNumberFormat="1" applyFont="1" applyFill="1" applyBorder="1" applyAlignment="1" applyProtection="1">
      <alignment horizontal="center" vertical="center"/>
    </xf>
    <xf numFmtId="0" fontId="22" fillId="0" borderId="12" xfId="303" applyNumberFormat="1" applyFont="1" applyFill="1" applyBorder="1" applyAlignment="1" applyProtection="1">
      <alignment horizontal="center" vertical="center"/>
    </xf>
    <xf numFmtId="0" fontId="22" fillId="0" borderId="14" xfId="303" applyNumberFormat="1" applyFont="1" applyFill="1" applyBorder="1" applyAlignment="1" applyProtection="1">
      <alignment horizontal="center" vertical="center"/>
    </xf>
    <xf numFmtId="0" fontId="22" fillId="0" borderId="13" xfId="303" applyFont="1" applyFill="1" applyBorder="1" applyAlignment="1" applyProtection="1">
      <alignment horizontal="center" vertical="center"/>
    </xf>
    <xf numFmtId="0" fontId="22" fillId="0" borderId="12" xfId="303" applyFont="1" applyFill="1" applyBorder="1" applyAlignment="1" applyProtection="1">
      <alignment horizontal="center" vertical="center"/>
    </xf>
    <xf numFmtId="0" fontId="22" fillId="0" borderId="14" xfId="303" applyFont="1" applyFill="1" applyBorder="1" applyAlignment="1" applyProtection="1">
      <alignment horizontal="center" vertical="center"/>
    </xf>
    <xf numFmtId="0" fontId="22" fillId="0" borderId="13" xfId="303" applyFont="1" applyFill="1" applyBorder="1" applyAlignment="1" applyProtection="1">
      <alignment horizontal="center" vertical="center" wrapText="1"/>
    </xf>
    <xf numFmtId="0" fontId="22" fillId="0" borderId="12" xfId="303" applyFont="1" applyFill="1" applyBorder="1" applyAlignment="1" applyProtection="1">
      <alignment horizontal="center" vertical="center" wrapText="1"/>
    </xf>
    <xf numFmtId="0" fontId="22" fillId="0" borderId="14" xfId="303" applyFont="1" applyFill="1" applyBorder="1" applyAlignment="1" applyProtection="1">
      <alignment horizontal="center" vertical="center" wrapText="1"/>
    </xf>
    <xf numFmtId="9" fontId="22" fillId="0" borderId="13" xfId="322" applyFont="1" applyFill="1" applyBorder="1" applyAlignment="1" applyProtection="1">
      <alignment horizontal="center" vertical="center"/>
    </xf>
    <xf numFmtId="9" fontId="22" fillId="0" borderId="12" xfId="322" applyFont="1" applyFill="1" applyBorder="1" applyAlignment="1" applyProtection="1">
      <alignment horizontal="center" vertical="center"/>
    </xf>
    <xf numFmtId="9" fontId="22" fillId="0" borderId="14" xfId="322" applyFont="1" applyFill="1" applyBorder="1" applyAlignment="1" applyProtection="1">
      <alignment horizontal="center" vertical="center"/>
    </xf>
    <xf numFmtId="2" fontId="22" fillId="0" borderId="18" xfId="196" applyNumberFormat="1" applyFont="1" applyFill="1" applyBorder="1" applyAlignment="1" applyProtection="1">
      <alignment horizontal="center" vertical="center"/>
    </xf>
    <xf numFmtId="2" fontId="22" fillId="0" borderId="19" xfId="196" applyNumberFormat="1" applyFont="1" applyFill="1" applyBorder="1" applyAlignment="1" applyProtection="1">
      <alignment horizontal="center" vertical="center"/>
    </xf>
    <xf numFmtId="2" fontId="22" fillId="0" borderId="20" xfId="196" applyNumberFormat="1" applyFont="1" applyFill="1" applyBorder="1" applyAlignment="1" applyProtection="1">
      <alignment horizontal="center" vertical="center"/>
    </xf>
    <xf numFmtId="2" fontId="22" fillId="0" borderId="21" xfId="196" applyNumberFormat="1" applyFont="1" applyFill="1" applyBorder="1" applyAlignment="1" applyProtection="1">
      <alignment horizontal="center" vertical="center"/>
    </xf>
    <xf numFmtId="2" fontId="22" fillId="0" borderId="13" xfId="196" applyNumberFormat="1" applyFont="1" applyFill="1" applyBorder="1" applyAlignment="1" applyProtection="1">
      <alignment horizontal="center" vertical="center"/>
    </xf>
    <xf numFmtId="2" fontId="22" fillId="0" borderId="14" xfId="196" applyNumberFormat="1" applyFont="1" applyFill="1" applyBorder="1" applyAlignment="1" applyProtection="1">
      <alignment horizontal="center" vertical="center"/>
    </xf>
    <xf numFmtId="2" fontId="22" fillId="24" borderId="13" xfId="196" applyNumberFormat="1" applyFont="1" applyFill="1" applyBorder="1" applyAlignment="1" applyProtection="1">
      <alignment horizontal="center" vertical="center"/>
    </xf>
    <xf numFmtId="2" fontId="22" fillId="24" borderId="12" xfId="196" applyNumberFormat="1" applyFont="1" applyFill="1" applyBorder="1" applyAlignment="1" applyProtection="1">
      <alignment horizontal="center" vertical="center"/>
    </xf>
    <xf numFmtId="2" fontId="22" fillId="24" borderId="14" xfId="196" applyNumberFormat="1" applyFont="1" applyFill="1" applyBorder="1" applyAlignment="1" applyProtection="1">
      <alignment horizontal="center" vertical="center"/>
    </xf>
    <xf numFmtId="0" fontId="22" fillId="0" borderId="13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0" fontId="22" fillId="0" borderId="13" xfId="289" quotePrefix="1" applyFont="1" applyFill="1" applyBorder="1" applyAlignment="1" applyProtection="1">
      <alignment horizontal="center" vertical="top" wrapText="1"/>
    </xf>
    <xf numFmtId="0" fontId="22" fillId="0" borderId="14" xfId="289" quotePrefix="1" applyFont="1" applyFill="1" applyBorder="1" applyAlignment="1" applyProtection="1">
      <alignment horizontal="center" vertical="top" wrapText="1"/>
    </xf>
    <xf numFmtId="0" fontId="23" fillId="0" borderId="19" xfId="290" quotePrefix="1" applyFont="1" applyFill="1" applyBorder="1" applyAlignment="1" applyProtection="1">
      <alignment horizontal="center" vertical="top" wrapText="1"/>
    </xf>
    <xf numFmtId="0" fontId="23" fillId="0" borderId="12" xfId="290" quotePrefix="1" applyFont="1" applyFill="1" applyBorder="1" applyAlignment="1" applyProtection="1">
      <alignment horizontal="center" vertical="top" wrapText="1"/>
    </xf>
    <xf numFmtId="0" fontId="23" fillId="0" borderId="14" xfId="290" quotePrefix="1" applyFont="1" applyFill="1" applyBorder="1" applyAlignment="1" applyProtection="1">
      <alignment horizontal="center" vertical="top" wrapText="1"/>
    </xf>
    <xf numFmtId="2" fontId="22" fillId="0" borderId="11" xfId="196" applyNumberFormat="1" applyFont="1" applyFill="1" applyBorder="1" applyAlignment="1" applyProtection="1">
      <alignment horizontal="center" vertical="center"/>
    </xf>
    <xf numFmtId="0" fontId="22" fillId="24" borderId="13" xfId="289" applyFont="1" applyFill="1" applyBorder="1" applyAlignment="1" applyProtection="1">
      <alignment horizontal="center" vertical="center" wrapText="1"/>
    </xf>
    <xf numFmtId="0" fontId="22" fillId="24" borderId="12" xfId="289" applyFont="1" applyFill="1" applyBorder="1" applyAlignment="1" applyProtection="1">
      <alignment horizontal="center" vertical="center" wrapText="1"/>
    </xf>
    <xf numFmtId="0" fontId="22" fillId="24" borderId="14" xfId="289" applyFont="1" applyFill="1" applyBorder="1" applyAlignment="1" applyProtection="1">
      <alignment horizontal="center" vertical="center" wrapText="1"/>
    </xf>
    <xf numFmtId="0" fontId="22" fillId="24" borderId="11" xfId="289" applyFont="1" applyFill="1" applyBorder="1" applyAlignment="1" applyProtection="1">
      <alignment horizontal="center" vertical="center" wrapText="1"/>
    </xf>
    <xf numFmtId="0" fontId="22" fillId="24" borderId="11" xfId="0" applyFont="1" applyFill="1" applyBorder="1" applyAlignment="1">
      <alignment horizontal="center" vertical="top" wrapText="1"/>
    </xf>
    <xf numFmtId="0" fontId="23" fillId="24" borderId="11" xfId="0" quotePrefix="1" applyFont="1" applyFill="1" applyBorder="1" applyAlignment="1">
      <alignment horizontal="center" vertical="top" wrapText="1"/>
    </xf>
    <xf numFmtId="0" fontId="22" fillId="0" borderId="13" xfId="290" applyFont="1" applyFill="1" applyBorder="1" applyAlignment="1" applyProtection="1">
      <alignment horizontal="center" vertical="top" wrapText="1"/>
    </xf>
    <xf numFmtId="0" fontId="22" fillId="0" borderId="12" xfId="290" applyFont="1" applyFill="1" applyBorder="1" applyAlignment="1" applyProtection="1">
      <alignment horizontal="center" vertical="top" wrapText="1"/>
    </xf>
    <xf numFmtId="0" fontId="22" fillId="0" borderId="14" xfId="290" applyFont="1" applyFill="1" applyBorder="1" applyAlignment="1" applyProtection="1">
      <alignment horizontal="center" vertical="top" wrapText="1"/>
    </xf>
    <xf numFmtId="0" fontId="40" fillId="0" borderId="19" xfId="290" quotePrefix="1" applyFont="1" applyFill="1" applyBorder="1" applyAlignment="1" applyProtection="1">
      <alignment horizontal="center" vertical="top" wrapText="1"/>
    </xf>
    <xf numFmtId="0" fontId="40" fillId="0" borderId="12" xfId="290" quotePrefix="1" applyFont="1" applyFill="1" applyBorder="1" applyAlignment="1" applyProtection="1">
      <alignment horizontal="center" vertical="top" wrapText="1"/>
    </xf>
    <xf numFmtId="0" fontId="40" fillId="0" borderId="14" xfId="290" quotePrefix="1" applyFont="1" applyFill="1" applyBorder="1" applyAlignment="1" applyProtection="1">
      <alignment horizontal="center" vertical="top" wrapText="1"/>
    </xf>
    <xf numFmtId="0" fontId="22" fillId="0" borderId="11" xfId="289" applyFont="1" applyFill="1" applyBorder="1" applyAlignment="1" applyProtection="1">
      <alignment horizontal="center" vertical="center" wrapText="1"/>
    </xf>
    <xf numFmtId="0" fontId="23" fillId="0" borderId="11" xfId="289" quotePrefix="1" applyFont="1" applyFill="1" applyBorder="1" applyAlignment="1" applyProtection="1">
      <alignment horizontal="center" vertical="center" wrapText="1"/>
    </xf>
    <xf numFmtId="0" fontId="23" fillId="0" borderId="13" xfId="289" quotePrefix="1" applyFont="1" applyFill="1" applyBorder="1" applyAlignment="1" applyProtection="1">
      <alignment horizontal="center" vertical="center" wrapText="1"/>
    </xf>
    <xf numFmtId="0" fontId="23" fillId="0" borderId="12" xfId="289" quotePrefix="1" applyFont="1" applyFill="1" applyBorder="1" applyAlignment="1" applyProtection="1">
      <alignment horizontal="center" vertical="center" wrapText="1"/>
    </xf>
    <xf numFmtId="0" fontId="23" fillId="0" borderId="14" xfId="289" quotePrefix="1" applyFont="1" applyFill="1" applyBorder="1" applyAlignment="1" applyProtection="1">
      <alignment horizontal="center" vertical="center" wrapText="1"/>
    </xf>
    <xf numFmtId="0" fontId="23" fillId="0" borderId="11" xfId="0" quotePrefix="1" applyFont="1" applyFill="1" applyBorder="1" applyAlignment="1" applyProtection="1">
      <alignment horizontal="center" vertical="center" wrapText="1"/>
    </xf>
    <xf numFmtId="0" fontId="22" fillId="0" borderId="13" xfId="289" applyFont="1" applyFill="1" applyBorder="1" applyAlignment="1" applyProtection="1">
      <alignment horizontal="center" vertical="top" wrapText="1"/>
    </xf>
    <xf numFmtId="0" fontId="22" fillId="0" borderId="14" xfId="289" applyFont="1" applyFill="1" applyBorder="1" applyAlignment="1" applyProtection="1">
      <alignment horizontal="center" vertical="top" wrapText="1"/>
    </xf>
    <xf numFmtId="2" fontId="22" fillId="0" borderId="14" xfId="196" applyNumberFormat="1" applyFont="1" applyFill="1" applyBorder="1" applyAlignment="1" applyProtection="1">
      <alignment horizontal="center" vertical="center" wrapText="1"/>
    </xf>
    <xf numFmtId="2" fontId="22" fillId="24" borderId="17" xfId="192" applyNumberFormat="1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1" fontId="21" fillId="24" borderId="11" xfId="0" applyNumberFormat="1" applyFont="1" applyFill="1" applyBorder="1" applyAlignment="1">
      <alignment horizontal="center" vertical="center" wrapText="1"/>
    </xf>
    <xf numFmtId="2" fontId="22" fillId="24" borderId="11" xfId="0" applyNumberFormat="1" applyFont="1" applyFill="1" applyBorder="1" applyAlignment="1">
      <alignment horizontal="center" vertical="center" wrapText="1"/>
    </xf>
    <xf numFmtId="1" fontId="22" fillId="24" borderId="11" xfId="0" applyNumberFormat="1" applyFont="1" applyFill="1" applyBorder="1" applyAlignment="1">
      <alignment horizontal="center" vertical="center" wrapText="1"/>
    </xf>
    <xf numFmtId="2" fontId="22" fillId="0" borderId="11" xfId="0" applyNumberFormat="1" applyFont="1" applyFill="1" applyBorder="1" applyAlignment="1">
      <alignment horizontal="center" vertical="center" wrapText="1"/>
    </xf>
    <xf numFmtId="2" fontId="22" fillId="24" borderId="11" xfId="192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 applyProtection="1">
      <alignment horizontal="center" wrapText="1"/>
    </xf>
    <xf numFmtId="0" fontId="22" fillId="0" borderId="11" xfId="0" applyFont="1" applyFill="1" applyBorder="1" applyAlignment="1" applyProtection="1">
      <alignment horizontal="center" wrapText="1"/>
    </xf>
    <xf numFmtId="169" fontId="22" fillId="0" borderId="11" xfId="0" applyNumberFormat="1" applyFont="1" applyFill="1" applyBorder="1" applyAlignment="1" applyProtection="1">
      <alignment horizontal="center" vertical="top" wrapText="1"/>
    </xf>
    <xf numFmtId="2" fontId="21" fillId="24" borderId="11" xfId="192" applyNumberFormat="1" applyFont="1" applyFill="1" applyBorder="1" applyAlignment="1" applyProtection="1">
      <alignment vertical="center" wrapText="1"/>
    </xf>
    <xf numFmtId="2" fontId="22" fillId="0" borderId="11" xfId="0" applyNumberFormat="1" applyFont="1" applyFill="1" applyBorder="1" applyAlignment="1">
      <alignment vertical="center" wrapText="1"/>
    </xf>
    <xf numFmtId="167" fontId="22" fillId="24" borderId="11" xfId="192" applyFont="1" applyFill="1" applyBorder="1" applyAlignment="1" applyProtection="1">
      <alignment horizontal="center" vertical="center" wrapText="1"/>
    </xf>
    <xf numFmtId="2" fontId="22" fillId="0" borderId="11" xfId="196" applyNumberFormat="1" applyFont="1" applyFill="1" applyBorder="1" applyAlignment="1" applyProtection="1">
      <alignment horizontal="center" vertical="center" wrapText="1"/>
    </xf>
  </cellXfs>
  <cellStyles count="346">
    <cellStyle name="20% - Accent1 2" xfId="1"/>
    <cellStyle name="20% - Accent1 3" xfId="2"/>
    <cellStyle name="20% - Accent1 4" xfId="3"/>
    <cellStyle name="20% - Accent1 4 2" xfId="4"/>
    <cellStyle name="20% - Accent1 5" xfId="5"/>
    <cellStyle name="20% - Accent1 6" xfId="6"/>
    <cellStyle name="20% - Accent1 7" xfId="7"/>
    <cellStyle name="20% - Accent2 2" xfId="8"/>
    <cellStyle name="20% - Accent2 3" xfId="9"/>
    <cellStyle name="20% - Accent2 4" xfId="10"/>
    <cellStyle name="20% - Accent2 4 2" xfId="11"/>
    <cellStyle name="20% - Accent2 5" xfId="12"/>
    <cellStyle name="20% - Accent2 6" xfId="13"/>
    <cellStyle name="20% - Accent2 7" xfId="14"/>
    <cellStyle name="20% - Accent3 2" xfId="15"/>
    <cellStyle name="20% - Accent3 3" xfId="16"/>
    <cellStyle name="20% - Accent3 4" xfId="17"/>
    <cellStyle name="20% - Accent3 4 2" xfId="18"/>
    <cellStyle name="20% - Accent3 5" xfId="19"/>
    <cellStyle name="20% - Accent3 6" xfId="20"/>
    <cellStyle name="20% - Accent3 7" xfId="21"/>
    <cellStyle name="20% - Accent4 2" xfId="22"/>
    <cellStyle name="20% - Accent4 3" xfId="23"/>
    <cellStyle name="20% - Accent4 4" xfId="24"/>
    <cellStyle name="20% - Accent4 4 2" xfId="25"/>
    <cellStyle name="20% - Accent4 5" xfId="26"/>
    <cellStyle name="20% - Accent4 6" xfId="27"/>
    <cellStyle name="20% - Accent4 7" xfId="28"/>
    <cellStyle name="20% - Accent5 2" xfId="29"/>
    <cellStyle name="20% - Accent5 3" xfId="30"/>
    <cellStyle name="20% - Accent5 4" xfId="31"/>
    <cellStyle name="20% - Accent5 4 2" xfId="32"/>
    <cellStyle name="20% - Accent5 5" xfId="33"/>
    <cellStyle name="20% - Accent5 6" xfId="34"/>
    <cellStyle name="20% - Accent5 7" xfId="35"/>
    <cellStyle name="20% - Accent6 2" xfId="36"/>
    <cellStyle name="20% - Accent6 3" xfId="37"/>
    <cellStyle name="20% - Accent6 4" xfId="38"/>
    <cellStyle name="20% - Accent6 4 2" xfId="39"/>
    <cellStyle name="20% - Accent6 5" xfId="40"/>
    <cellStyle name="20% - Accent6 6" xfId="41"/>
    <cellStyle name="20% - Accent6 7" xfId="42"/>
    <cellStyle name="40% - Accent1 2" xfId="43"/>
    <cellStyle name="40% - Accent1 3" xfId="44"/>
    <cellStyle name="40% - Accent1 4" xfId="45"/>
    <cellStyle name="40% - Accent1 4 2" xfId="46"/>
    <cellStyle name="40% - Accent1 5" xfId="47"/>
    <cellStyle name="40% - Accent1 6" xfId="48"/>
    <cellStyle name="40% - Accent1 7" xfId="49"/>
    <cellStyle name="40% - Accent2 2" xfId="50"/>
    <cellStyle name="40% - Accent2 3" xfId="51"/>
    <cellStyle name="40% - Accent2 4" xfId="52"/>
    <cellStyle name="40% - Accent2 4 2" xfId="53"/>
    <cellStyle name="40% - Accent2 5" xfId="54"/>
    <cellStyle name="40% - Accent2 6" xfId="55"/>
    <cellStyle name="40% - Accent2 7" xfId="56"/>
    <cellStyle name="40% - Accent3 2" xfId="57"/>
    <cellStyle name="40% - Accent3 3" xfId="58"/>
    <cellStyle name="40% - Accent3 4" xfId="59"/>
    <cellStyle name="40% - Accent3 4 2" xfId="60"/>
    <cellStyle name="40% - Accent3 5" xfId="61"/>
    <cellStyle name="40% - Accent3 6" xfId="62"/>
    <cellStyle name="40% - Accent3 7" xfId="63"/>
    <cellStyle name="40% - Accent4 2" xfId="64"/>
    <cellStyle name="40% - Accent4 3" xfId="65"/>
    <cellStyle name="40% - Accent4 4" xfId="66"/>
    <cellStyle name="40% - Accent4 4 2" xfId="67"/>
    <cellStyle name="40% - Accent4 5" xfId="68"/>
    <cellStyle name="40% - Accent4 6" xfId="69"/>
    <cellStyle name="40% - Accent4 7" xfId="70"/>
    <cellStyle name="40% - Accent5 2" xfId="71"/>
    <cellStyle name="40% - Accent5 3" xfId="72"/>
    <cellStyle name="40% - Accent5 4" xfId="73"/>
    <cellStyle name="40% - Accent5 4 2" xfId="74"/>
    <cellStyle name="40% - Accent5 5" xfId="75"/>
    <cellStyle name="40% - Accent5 6" xfId="76"/>
    <cellStyle name="40% - Accent5 7" xfId="77"/>
    <cellStyle name="40% - Accent6 2" xfId="78"/>
    <cellStyle name="40% - Accent6 3" xfId="79"/>
    <cellStyle name="40% - Accent6 4" xfId="80"/>
    <cellStyle name="40% - Accent6 4 2" xfId="81"/>
    <cellStyle name="40% - Accent6 5" xfId="82"/>
    <cellStyle name="40% - Accent6 6" xfId="83"/>
    <cellStyle name="40% - Accent6 7" xfId="84"/>
    <cellStyle name="60% - Accent1 2" xfId="85"/>
    <cellStyle name="60% - Accent1 3" xfId="86"/>
    <cellStyle name="60% - Accent1 4" xfId="87"/>
    <cellStyle name="60% - Accent1 4 2" xfId="88"/>
    <cellStyle name="60% - Accent1 5" xfId="89"/>
    <cellStyle name="60% - Accent1 6" xfId="90"/>
    <cellStyle name="60% - Accent1 7" xfId="91"/>
    <cellStyle name="60% - Accent2 2" xfId="92"/>
    <cellStyle name="60% - Accent2 3" xfId="93"/>
    <cellStyle name="60% - Accent2 4" xfId="94"/>
    <cellStyle name="60% - Accent2 4 2" xfId="95"/>
    <cellStyle name="60% - Accent2 5" xfId="96"/>
    <cellStyle name="60% - Accent2 6" xfId="97"/>
    <cellStyle name="60% - Accent2 7" xfId="98"/>
    <cellStyle name="60% - Accent3 2" xfId="99"/>
    <cellStyle name="60% - Accent3 3" xfId="100"/>
    <cellStyle name="60% - Accent3 4" xfId="101"/>
    <cellStyle name="60% - Accent3 4 2" xfId="102"/>
    <cellStyle name="60% - Accent3 5" xfId="103"/>
    <cellStyle name="60% - Accent3 6" xfId="104"/>
    <cellStyle name="60% - Accent3 7" xfId="105"/>
    <cellStyle name="60% - Accent4 2" xfId="106"/>
    <cellStyle name="60% - Accent4 3" xfId="107"/>
    <cellStyle name="60% - Accent4 4" xfId="108"/>
    <cellStyle name="60% - Accent4 4 2" xfId="109"/>
    <cellStyle name="60% - Accent4 5" xfId="110"/>
    <cellStyle name="60% - Accent4 6" xfId="111"/>
    <cellStyle name="60% - Accent4 7" xfId="112"/>
    <cellStyle name="60% - Accent5 2" xfId="113"/>
    <cellStyle name="60% - Accent5 3" xfId="114"/>
    <cellStyle name="60% - Accent5 4" xfId="115"/>
    <cellStyle name="60% - Accent5 4 2" xfId="116"/>
    <cellStyle name="60% - Accent5 5" xfId="117"/>
    <cellStyle name="60% - Accent5 6" xfId="118"/>
    <cellStyle name="60% - Accent5 7" xfId="119"/>
    <cellStyle name="60% - Accent6 2" xfId="120"/>
    <cellStyle name="60% - Accent6 3" xfId="121"/>
    <cellStyle name="60% - Accent6 4" xfId="122"/>
    <cellStyle name="60% - Accent6 4 2" xfId="123"/>
    <cellStyle name="60% - Accent6 5" xfId="124"/>
    <cellStyle name="60% - Accent6 6" xfId="125"/>
    <cellStyle name="60% - Accent6 7" xfId="126"/>
    <cellStyle name="Accent1 2" xfId="127"/>
    <cellStyle name="Accent1 3" xfId="128"/>
    <cellStyle name="Accent1 4" xfId="129"/>
    <cellStyle name="Accent1 4 2" xfId="130"/>
    <cellStyle name="Accent1 5" xfId="131"/>
    <cellStyle name="Accent1 6" xfId="132"/>
    <cellStyle name="Accent1 7" xfId="133"/>
    <cellStyle name="Accent2 2" xfId="134"/>
    <cellStyle name="Accent2 3" xfId="135"/>
    <cellStyle name="Accent2 4" xfId="136"/>
    <cellStyle name="Accent2 4 2" xfId="137"/>
    <cellStyle name="Accent2 5" xfId="138"/>
    <cellStyle name="Accent2 6" xfId="139"/>
    <cellStyle name="Accent2 7" xfId="140"/>
    <cellStyle name="Accent3 2" xfId="141"/>
    <cellStyle name="Accent3 3" xfId="142"/>
    <cellStyle name="Accent3 4" xfId="143"/>
    <cellStyle name="Accent3 4 2" xfId="144"/>
    <cellStyle name="Accent3 5" xfId="145"/>
    <cellStyle name="Accent3 6" xfId="146"/>
    <cellStyle name="Accent3 7" xfId="147"/>
    <cellStyle name="Accent4 2" xfId="148"/>
    <cellStyle name="Accent4 3" xfId="149"/>
    <cellStyle name="Accent4 4" xfId="150"/>
    <cellStyle name="Accent4 4 2" xfId="151"/>
    <cellStyle name="Accent4 5" xfId="152"/>
    <cellStyle name="Accent4 6" xfId="153"/>
    <cellStyle name="Accent4 7" xfId="154"/>
    <cellStyle name="Accent5 2" xfId="155"/>
    <cellStyle name="Accent5 3" xfId="156"/>
    <cellStyle name="Accent5 4" xfId="157"/>
    <cellStyle name="Accent5 4 2" xfId="158"/>
    <cellStyle name="Accent5 5" xfId="159"/>
    <cellStyle name="Accent5 6" xfId="160"/>
    <cellStyle name="Accent5 7" xfId="161"/>
    <cellStyle name="Accent6 2" xfId="162"/>
    <cellStyle name="Accent6 3" xfId="163"/>
    <cellStyle name="Accent6 4" xfId="164"/>
    <cellStyle name="Accent6 4 2" xfId="165"/>
    <cellStyle name="Accent6 5" xfId="166"/>
    <cellStyle name="Accent6 6" xfId="167"/>
    <cellStyle name="Accent6 7" xfId="168"/>
    <cellStyle name="Bad 2" xfId="169"/>
    <cellStyle name="Bad 3" xfId="170"/>
    <cellStyle name="Bad 4" xfId="171"/>
    <cellStyle name="Bad 4 2" xfId="172"/>
    <cellStyle name="Bad 5" xfId="173"/>
    <cellStyle name="Bad 6" xfId="174"/>
    <cellStyle name="Bad 7" xfId="175"/>
    <cellStyle name="Calculation 2" xfId="176"/>
    <cellStyle name="Calculation 3" xfId="177"/>
    <cellStyle name="Calculation 4" xfId="178"/>
    <cellStyle name="Calculation 4 2" xfId="179"/>
    <cellStyle name="Calculation 4_SAN2009-IIIxlsx" xfId="180"/>
    <cellStyle name="Calculation 5" xfId="181"/>
    <cellStyle name="Calculation 6" xfId="182"/>
    <cellStyle name="Calculation 7" xfId="183"/>
    <cellStyle name="Check Cell 2" xfId="184"/>
    <cellStyle name="Check Cell 3" xfId="185"/>
    <cellStyle name="Check Cell 4" xfId="186"/>
    <cellStyle name="Check Cell 4 2" xfId="187"/>
    <cellStyle name="Check Cell 4_SAN2009-IIIxlsx" xfId="188"/>
    <cellStyle name="Check Cell 5" xfId="189"/>
    <cellStyle name="Check Cell 6" xfId="190"/>
    <cellStyle name="Check Cell 7" xfId="191"/>
    <cellStyle name="Comma" xfId="192" builtinId="3"/>
    <cellStyle name="Comma 10" xfId="193"/>
    <cellStyle name="Comma 2" xfId="194"/>
    <cellStyle name="Comma 2 2" xfId="195"/>
    <cellStyle name="Comma 3" xfId="196"/>
    <cellStyle name="Comma 3 2" xfId="197"/>
    <cellStyle name="Comma 4" xfId="198"/>
    <cellStyle name="Comma 5" xfId="199"/>
    <cellStyle name="Currency 2" xfId="200"/>
    <cellStyle name="Explanatory Text 2" xfId="201"/>
    <cellStyle name="Explanatory Text 3" xfId="202"/>
    <cellStyle name="Explanatory Text 4" xfId="203"/>
    <cellStyle name="Explanatory Text 4 2" xfId="204"/>
    <cellStyle name="Explanatory Text 5" xfId="205"/>
    <cellStyle name="Explanatory Text 6" xfId="206"/>
    <cellStyle name="Explanatory Text 7" xfId="207"/>
    <cellStyle name="Good 2" xfId="208"/>
    <cellStyle name="Good 3" xfId="209"/>
    <cellStyle name="Good 4" xfId="210"/>
    <cellStyle name="Good 4 2" xfId="211"/>
    <cellStyle name="Good 5" xfId="212"/>
    <cellStyle name="Good 6" xfId="213"/>
    <cellStyle name="Good 7" xfId="214"/>
    <cellStyle name="Heading 1 2" xfId="215"/>
    <cellStyle name="Heading 1 3" xfId="216"/>
    <cellStyle name="Heading 1 4" xfId="217"/>
    <cellStyle name="Heading 1 4 2" xfId="218"/>
    <cellStyle name="Heading 1 4_SAN2009-IIIxlsx" xfId="219"/>
    <cellStyle name="Heading 1 5" xfId="220"/>
    <cellStyle name="Heading 1 6" xfId="221"/>
    <cellStyle name="Heading 1 7" xfId="222"/>
    <cellStyle name="Heading 2 2" xfId="223"/>
    <cellStyle name="Heading 2 3" xfId="224"/>
    <cellStyle name="Heading 2 4" xfId="225"/>
    <cellStyle name="Heading 2 4 2" xfId="226"/>
    <cellStyle name="Heading 2 4_SAN2009-IIIxlsx" xfId="227"/>
    <cellStyle name="Heading 2 5" xfId="228"/>
    <cellStyle name="Heading 2 6" xfId="229"/>
    <cellStyle name="Heading 2 7" xfId="230"/>
    <cellStyle name="Heading 3 2" xfId="231"/>
    <cellStyle name="Heading 3 3" xfId="232"/>
    <cellStyle name="Heading 3 4" xfId="233"/>
    <cellStyle name="Heading 3 4 2" xfId="234"/>
    <cellStyle name="Heading 3 4_SAN2009-IIIxlsx" xfId="235"/>
    <cellStyle name="Heading 3 5" xfId="236"/>
    <cellStyle name="Heading 3 6" xfId="237"/>
    <cellStyle name="Heading 3 7" xfId="238"/>
    <cellStyle name="Heading 4 2" xfId="239"/>
    <cellStyle name="Heading 4 3" xfId="240"/>
    <cellStyle name="Heading 4 4" xfId="241"/>
    <cellStyle name="Heading 4 4 2" xfId="242"/>
    <cellStyle name="Heading 4 5" xfId="243"/>
    <cellStyle name="Heading 4 6" xfId="244"/>
    <cellStyle name="Heading 4 7" xfId="245"/>
    <cellStyle name="Input 2" xfId="246"/>
    <cellStyle name="Input 3" xfId="247"/>
    <cellStyle name="Input 4" xfId="248"/>
    <cellStyle name="Input 4 2" xfId="249"/>
    <cellStyle name="Input 4_SAN2009-IIIxlsx" xfId="250"/>
    <cellStyle name="Input 5" xfId="251"/>
    <cellStyle name="Input 6" xfId="252"/>
    <cellStyle name="Input 7" xfId="253"/>
    <cellStyle name="Linked Cell 2" xfId="254"/>
    <cellStyle name="Linked Cell 3" xfId="255"/>
    <cellStyle name="Linked Cell 4" xfId="256"/>
    <cellStyle name="Linked Cell 4 2" xfId="257"/>
    <cellStyle name="Linked Cell 4_SAN2009-IIIxlsx" xfId="258"/>
    <cellStyle name="Linked Cell 5" xfId="259"/>
    <cellStyle name="Linked Cell 6" xfId="260"/>
    <cellStyle name="Linked Cell 7" xfId="261"/>
    <cellStyle name="Neutral 2" xfId="262"/>
    <cellStyle name="Neutral 3" xfId="263"/>
    <cellStyle name="Neutral 4" xfId="264"/>
    <cellStyle name="Neutral 4 2" xfId="265"/>
    <cellStyle name="Neutral 5" xfId="266"/>
    <cellStyle name="Neutral 6" xfId="267"/>
    <cellStyle name="Neutral 7" xfId="268"/>
    <cellStyle name="Normal" xfId="0" builtinId="0"/>
    <cellStyle name="Normal 10" xfId="269"/>
    <cellStyle name="Normal 11" xfId="270"/>
    <cellStyle name="Normal 12" xfId="271"/>
    <cellStyle name="Normal 13" xfId="272"/>
    <cellStyle name="Normal 14" xfId="273"/>
    <cellStyle name="Normal 2" xfId="274"/>
    <cellStyle name="Normal 2 2" xfId="275"/>
    <cellStyle name="Normal 2 2 2" xfId="276"/>
    <cellStyle name="Normal 2 2 3" xfId="277"/>
    <cellStyle name="Normal 2 2 4" xfId="278"/>
    <cellStyle name="Normal 2 2 5" xfId="279"/>
    <cellStyle name="Normal 2 2_samsheneblo 2009-II" xfId="280"/>
    <cellStyle name="Normal 2 3" xfId="281"/>
    <cellStyle name="Normal 2 4" xfId="282"/>
    <cellStyle name="Normal 2 5" xfId="283"/>
    <cellStyle name="Normal 2 6" xfId="284"/>
    <cellStyle name="Normal 2 7" xfId="285"/>
    <cellStyle name="Normal 2_samseneblo - 2009" xfId="286"/>
    <cellStyle name="Normal 26" xfId="287"/>
    <cellStyle name="Normal 27" xfId="288"/>
    <cellStyle name="Normal 3" xfId="289"/>
    <cellStyle name="Normal 3 2" xfId="290"/>
    <cellStyle name="Normal 3 3" xfId="291"/>
    <cellStyle name="Normal 31" xfId="292"/>
    <cellStyle name="Normal 4" xfId="293"/>
    <cellStyle name="Normal 4 2" xfId="294"/>
    <cellStyle name="Normal 5" xfId="295"/>
    <cellStyle name="Normal 6" xfId="296"/>
    <cellStyle name="Normal 7" xfId="297"/>
    <cellStyle name="Normal 8" xfId="298"/>
    <cellStyle name="Normal 8 2" xfId="299"/>
    <cellStyle name="Normal 9" xfId="300"/>
    <cellStyle name="Normal 9 2" xfId="301"/>
    <cellStyle name="Normal 9 2 2" xfId="302"/>
    <cellStyle name="Normal_gare wyalsadfenigagarini 2_SMSH2008-IIkv ." xfId="303"/>
    <cellStyle name="Note 2" xfId="304"/>
    <cellStyle name="Note 3" xfId="305"/>
    <cellStyle name="Note 4" xfId="306"/>
    <cellStyle name="Note 4 2" xfId="307"/>
    <cellStyle name="Note 4_SAN2009-IIIxlsx" xfId="308"/>
    <cellStyle name="Note 5" xfId="309"/>
    <cellStyle name="Note 6" xfId="310"/>
    <cellStyle name="Note 7" xfId="311"/>
    <cellStyle name="Output 2" xfId="312"/>
    <cellStyle name="Output 3" xfId="313"/>
    <cellStyle name="Output 4" xfId="314"/>
    <cellStyle name="Output 4 2" xfId="315"/>
    <cellStyle name="Output 4_SAN2009-IIIxlsx" xfId="316"/>
    <cellStyle name="Output 5" xfId="317"/>
    <cellStyle name="Output 6" xfId="318"/>
    <cellStyle name="Output 7" xfId="319"/>
    <cellStyle name="Percent 2" xfId="320"/>
    <cellStyle name="Percent 2 2" xfId="321"/>
    <cellStyle name="Percent 3" xfId="322"/>
    <cellStyle name="Style 1" xfId="323"/>
    <cellStyle name="Title 2" xfId="324"/>
    <cellStyle name="Title 3" xfId="325"/>
    <cellStyle name="Title 4" xfId="326"/>
    <cellStyle name="Title 4 2" xfId="327"/>
    <cellStyle name="Title 5" xfId="328"/>
    <cellStyle name="Title 6" xfId="329"/>
    <cellStyle name="Title 7" xfId="330"/>
    <cellStyle name="Total 2" xfId="331"/>
    <cellStyle name="Total 3" xfId="332"/>
    <cellStyle name="Total 4" xfId="333"/>
    <cellStyle name="Total 4 2" xfId="334"/>
    <cellStyle name="Total 4_SAN2009-IIIxlsx" xfId="335"/>
    <cellStyle name="Total 5" xfId="336"/>
    <cellStyle name="Total 6" xfId="337"/>
    <cellStyle name="Total 7" xfId="338"/>
    <cellStyle name="Warning Text 2" xfId="339"/>
    <cellStyle name="Warning Text 3" xfId="340"/>
    <cellStyle name="Warning Text 4" xfId="341"/>
    <cellStyle name="Warning Text 4 2" xfId="342"/>
    <cellStyle name="Warning Text 5" xfId="343"/>
    <cellStyle name="Warning Text 6" xfId="344"/>
    <cellStyle name="Warning Text 7" xfId="3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6"/>
  <sheetViews>
    <sheetView topLeftCell="A25" workbookViewId="0">
      <selection activeCell="B32" sqref="B32"/>
    </sheetView>
  </sheetViews>
  <sheetFormatPr defaultRowHeight="13.5"/>
  <cols>
    <col min="1" max="1" width="5.140625" style="17" customWidth="1"/>
    <col min="2" max="2" width="48" style="25" customWidth="1"/>
    <col min="3" max="3" width="9.140625" style="26" customWidth="1"/>
    <col min="4" max="4" width="14.28515625" style="158" customWidth="1"/>
    <col min="5" max="5" width="11.5703125" style="140" customWidth="1"/>
    <col min="6" max="16384" width="9.140625" style="2"/>
  </cols>
  <sheetData>
    <row r="1" spans="1:17" s="5" customFormat="1" ht="46.5" customHeight="1">
      <c r="A1" s="264" t="s">
        <v>102</v>
      </c>
      <c r="B1" s="264"/>
      <c r="C1" s="264"/>
      <c r="D1" s="264"/>
      <c r="E1" s="264"/>
      <c r="F1" s="86"/>
      <c r="G1" s="86"/>
      <c r="H1" s="86"/>
      <c r="I1" s="86"/>
    </row>
    <row r="2" spans="1:17" s="5" customFormat="1" ht="15.75" customHeight="1">
      <c r="A2" s="265" t="s">
        <v>92</v>
      </c>
      <c r="B2" s="265"/>
      <c r="C2" s="265"/>
      <c r="D2" s="265"/>
      <c r="E2" s="265"/>
      <c r="F2" s="138"/>
      <c r="G2" s="138"/>
      <c r="H2" s="86"/>
      <c r="I2" s="86"/>
    </row>
    <row r="3" spans="1:17" s="5" customFormat="1" ht="16.5">
      <c r="A3" s="183"/>
      <c r="B3" s="183"/>
      <c r="C3" s="183"/>
      <c r="D3" s="160"/>
      <c r="E3" s="183"/>
      <c r="F3" s="86"/>
      <c r="G3" s="86"/>
      <c r="H3" s="86"/>
      <c r="I3" s="86"/>
    </row>
    <row r="4" spans="1:17" ht="33.75" customHeight="1">
      <c r="A4" s="189" t="s">
        <v>1</v>
      </c>
      <c r="B4" s="184" t="s">
        <v>90</v>
      </c>
      <c r="C4" s="178" t="s">
        <v>2</v>
      </c>
      <c r="D4" s="176" t="s">
        <v>6</v>
      </c>
      <c r="E4" s="181" t="s">
        <v>91</v>
      </c>
      <c r="H4" s="263"/>
      <c r="I4" s="263"/>
      <c r="J4" s="263"/>
      <c r="K4" s="263"/>
      <c r="L4" s="263"/>
      <c r="M4" s="263"/>
      <c r="N4" s="263"/>
      <c r="O4" s="263"/>
      <c r="P4" s="263"/>
      <c r="Q4" s="263"/>
    </row>
    <row r="5" spans="1:17">
      <c r="A5" s="189">
        <v>1</v>
      </c>
      <c r="B5" s="184">
        <v>2</v>
      </c>
      <c r="C5" s="7">
        <v>3</v>
      </c>
      <c r="D5" s="179">
        <v>4</v>
      </c>
      <c r="E5" s="7">
        <v>5</v>
      </c>
    </row>
    <row r="6" spans="1:17" ht="21" customHeight="1">
      <c r="A6" s="15"/>
      <c r="B6" s="208" t="s">
        <v>30</v>
      </c>
      <c r="C6" s="15"/>
      <c r="D6" s="157"/>
      <c r="E6" s="185"/>
    </row>
    <row r="7" spans="1:17" s="46" customFormat="1" ht="27">
      <c r="A7" s="33">
        <v>1</v>
      </c>
      <c r="B7" s="4" t="s">
        <v>94</v>
      </c>
      <c r="C7" s="120" t="s">
        <v>31</v>
      </c>
      <c r="D7" s="66">
        <v>175</v>
      </c>
      <c r="E7" s="207"/>
    </row>
    <row r="8" spans="1:17" s="46" customFormat="1">
      <c r="A8" s="212">
        <v>2</v>
      </c>
      <c r="B8" s="119" t="s">
        <v>95</v>
      </c>
      <c r="C8" s="3" t="s">
        <v>31</v>
      </c>
      <c r="D8" s="65">
        <v>6</v>
      </c>
      <c r="E8" s="207"/>
    </row>
    <row r="9" spans="1:17" s="44" customFormat="1">
      <c r="A9" s="120">
        <v>3</v>
      </c>
      <c r="B9" s="22" t="s">
        <v>11</v>
      </c>
      <c r="C9" s="214" t="s">
        <v>41</v>
      </c>
      <c r="D9" s="209">
        <v>0.6</v>
      </c>
      <c r="E9" s="207"/>
    </row>
    <row r="10" spans="1:17" s="44" customFormat="1">
      <c r="A10" s="214">
        <v>4</v>
      </c>
      <c r="B10" s="22" t="s">
        <v>43</v>
      </c>
      <c r="C10" s="214" t="s">
        <v>41</v>
      </c>
      <c r="D10" s="66">
        <f>D9</f>
        <v>0.6</v>
      </c>
      <c r="E10" s="207"/>
    </row>
    <row r="11" spans="1:17" s="44" customFormat="1">
      <c r="A11" s="214">
        <v>5</v>
      </c>
      <c r="B11" s="22" t="s">
        <v>67</v>
      </c>
      <c r="C11" s="214" t="s">
        <v>41</v>
      </c>
      <c r="D11" s="66">
        <f>D9</f>
        <v>0.6</v>
      </c>
      <c r="E11" s="207"/>
    </row>
    <row r="12" spans="1:17" s="55" customFormat="1">
      <c r="A12" s="15"/>
      <c r="B12" s="208" t="s">
        <v>88</v>
      </c>
      <c r="C12" s="33"/>
      <c r="D12" s="60"/>
      <c r="E12" s="207"/>
    </row>
    <row r="13" spans="1:17" s="56" customFormat="1">
      <c r="A13" s="214">
        <v>1</v>
      </c>
      <c r="B13" s="22" t="s">
        <v>98</v>
      </c>
      <c r="C13" s="214" t="s">
        <v>31</v>
      </c>
      <c r="D13" s="66">
        <v>6</v>
      </c>
      <c r="E13" s="207"/>
    </row>
    <row r="14" spans="1:17" s="56" customFormat="1">
      <c r="A14" s="214">
        <v>2</v>
      </c>
      <c r="B14" s="22" t="s">
        <v>52</v>
      </c>
      <c r="C14" s="214" t="s">
        <v>31</v>
      </c>
      <c r="D14" s="66">
        <v>2</v>
      </c>
      <c r="E14" s="207"/>
    </row>
    <row r="15" spans="1:17" s="56" customFormat="1" ht="40.5">
      <c r="A15" s="214">
        <v>3</v>
      </c>
      <c r="B15" s="22" t="s">
        <v>96</v>
      </c>
      <c r="C15" s="214" t="s">
        <v>31</v>
      </c>
      <c r="D15" s="66">
        <v>98</v>
      </c>
      <c r="E15" s="207"/>
    </row>
    <row r="16" spans="1:17" s="56" customFormat="1" ht="27">
      <c r="A16" s="214">
        <v>4</v>
      </c>
      <c r="B16" s="22" t="s">
        <v>97</v>
      </c>
      <c r="C16" s="214" t="s">
        <v>89</v>
      </c>
      <c r="D16" s="66">
        <v>83.9</v>
      </c>
      <c r="E16" s="207"/>
    </row>
    <row r="17" spans="1:5" ht="27">
      <c r="A17" s="212">
        <v>5</v>
      </c>
      <c r="B17" s="119" t="s">
        <v>99</v>
      </c>
      <c r="C17" s="212" t="s">
        <v>89</v>
      </c>
      <c r="D17" s="65">
        <v>15</v>
      </c>
      <c r="E17" s="207"/>
    </row>
    <row r="18" spans="1:5" s="57" customFormat="1" ht="15.75">
      <c r="A18" s="213">
        <v>6</v>
      </c>
      <c r="B18" s="62" t="s">
        <v>79</v>
      </c>
      <c r="C18" s="214" t="s">
        <v>89</v>
      </c>
      <c r="D18" s="60">
        <v>3.4</v>
      </c>
      <c r="E18" s="207"/>
    </row>
    <row r="19" spans="1:5" s="51" customFormat="1">
      <c r="A19" s="120">
        <v>7</v>
      </c>
      <c r="B19" s="4" t="s">
        <v>110</v>
      </c>
      <c r="C19" s="120" t="s">
        <v>31</v>
      </c>
      <c r="D19" s="228">
        <v>4.5</v>
      </c>
      <c r="E19" s="207"/>
    </row>
    <row r="20" spans="1:5" s="55" customFormat="1" ht="40.5">
      <c r="A20" s="226">
        <v>8</v>
      </c>
      <c r="B20" s="4" t="s">
        <v>113</v>
      </c>
      <c r="C20" s="120" t="s">
        <v>31</v>
      </c>
      <c r="D20" s="228">
        <v>4.5</v>
      </c>
      <c r="E20" s="207"/>
    </row>
    <row r="21" spans="1:5" s="55" customFormat="1" ht="27">
      <c r="A21" s="226">
        <v>9</v>
      </c>
      <c r="B21" s="22" t="s">
        <v>121</v>
      </c>
      <c r="C21" s="80" t="s">
        <v>117</v>
      </c>
      <c r="D21" s="227">
        <v>2</v>
      </c>
      <c r="E21" s="207"/>
    </row>
    <row r="22" spans="1:5" s="55" customFormat="1" ht="15.75">
      <c r="A22" s="171"/>
      <c r="B22" s="233" t="s">
        <v>107</v>
      </c>
      <c r="C22" s="174"/>
      <c r="D22" s="155"/>
      <c r="E22" s="207"/>
    </row>
    <row r="23" spans="1:5" s="55" customFormat="1">
      <c r="A23" s="211">
        <v>1</v>
      </c>
      <c r="B23" s="97" t="s">
        <v>76</v>
      </c>
      <c r="C23" s="211" t="s">
        <v>7</v>
      </c>
      <c r="D23" s="154">
        <v>1</v>
      </c>
      <c r="E23" s="207"/>
    </row>
    <row r="24" spans="1:5" s="55" customFormat="1">
      <c r="A24" s="211">
        <v>2</v>
      </c>
      <c r="B24" s="101" t="s">
        <v>65</v>
      </c>
      <c r="C24" s="211" t="s">
        <v>39</v>
      </c>
      <c r="D24" s="155">
        <v>3</v>
      </c>
      <c r="E24" s="207"/>
    </row>
    <row r="25" spans="1:5" s="56" customFormat="1" ht="20.25" customHeight="1">
      <c r="A25" s="211">
        <v>3</v>
      </c>
      <c r="B25" s="104" t="s">
        <v>81</v>
      </c>
      <c r="C25" s="211" t="s">
        <v>39</v>
      </c>
      <c r="D25" s="155">
        <v>1</v>
      </c>
      <c r="E25" s="207"/>
    </row>
    <row r="26" spans="1:5" s="56" customFormat="1">
      <c r="A26" s="3">
        <v>4</v>
      </c>
      <c r="B26" s="123" t="s">
        <v>84</v>
      </c>
      <c r="C26" s="3" t="s">
        <v>7</v>
      </c>
      <c r="D26" s="65">
        <v>4</v>
      </c>
      <c r="E26" s="207"/>
    </row>
    <row r="27" spans="1:5" s="56" customFormat="1" ht="27">
      <c r="A27" s="211">
        <v>5</v>
      </c>
      <c r="B27" s="105" t="s">
        <v>73</v>
      </c>
      <c r="C27" s="107" t="s">
        <v>7</v>
      </c>
      <c r="D27" s="156">
        <v>2</v>
      </c>
      <c r="E27" s="207"/>
    </row>
    <row r="28" spans="1:5" s="56" customFormat="1" ht="18" customHeight="1">
      <c r="A28" s="266">
        <v>6</v>
      </c>
      <c r="B28" s="116" t="s">
        <v>85</v>
      </c>
      <c r="C28" s="114" t="s">
        <v>10</v>
      </c>
      <c r="D28" s="234">
        <v>120</v>
      </c>
      <c r="E28" s="207"/>
    </row>
    <row r="29" spans="1:5" s="56" customFormat="1" ht="31.5" customHeight="1">
      <c r="A29" s="266"/>
      <c r="B29" s="116" t="s">
        <v>105</v>
      </c>
      <c r="C29" s="198" t="s">
        <v>10</v>
      </c>
      <c r="D29" s="156">
        <v>26</v>
      </c>
      <c r="E29" s="207"/>
    </row>
    <row r="30" spans="1:5" s="56" customFormat="1" ht="27">
      <c r="A30" s="266"/>
      <c r="B30" s="116" t="s">
        <v>106</v>
      </c>
      <c r="C30" s="198" t="s">
        <v>10</v>
      </c>
      <c r="D30" s="155">
        <v>78</v>
      </c>
      <c r="E30" s="207"/>
    </row>
    <row r="31" spans="1:5" s="56" customFormat="1">
      <c r="A31" s="73">
        <v>7</v>
      </c>
      <c r="B31" s="101" t="s">
        <v>66</v>
      </c>
      <c r="C31" s="242" t="s">
        <v>7</v>
      </c>
      <c r="D31" s="76">
        <v>2</v>
      </c>
      <c r="E31" s="207"/>
    </row>
    <row r="32" spans="1:5" s="56" customFormat="1">
      <c r="A32" s="73">
        <v>8</v>
      </c>
      <c r="B32" s="101" t="s">
        <v>131</v>
      </c>
      <c r="C32" s="242" t="s">
        <v>7</v>
      </c>
      <c r="D32" s="76">
        <v>6</v>
      </c>
      <c r="E32" s="207"/>
    </row>
    <row r="33" spans="1:5" s="56" customFormat="1" ht="15.75">
      <c r="A33" s="73"/>
      <c r="B33" s="233" t="s">
        <v>123</v>
      </c>
      <c r="C33" s="242"/>
      <c r="D33" s="76"/>
      <c r="E33" s="207"/>
    </row>
    <row r="34" spans="1:5" ht="32.25" customHeight="1">
      <c r="A34" s="235">
        <v>1</v>
      </c>
      <c r="B34" s="101" t="s">
        <v>134</v>
      </c>
      <c r="C34" s="248" t="s">
        <v>122</v>
      </c>
      <c r="D34" s="157">
        <v>1</v>
      </c>
      <c r="E34" s="243"/>
    </row>
    <row r="35" spans="1:5" ht="34.5" customHeight="1">
      <c r="A35" s="262"/>
      <c r="B35" s="262"/>
      <c r="C35" s="262"/>
      <c r="D35" s="262"/>
      <c r="E35" s="262"/>
    </row>
    <row r="96" ht="24" customHeight="1"/>
  </sheetData>
  <mergeCells count="5">
    <mergeCell ref="A35:E35"/>
    <mergeCell ref="H4:Q4"/>
    <mergeCell ref="A1:E1"/>
    <mergeCell ref="A2:E2"/>
    <mergeCell ref="A28:A30"/>
  </mergeCells>
  <pageMargins left="0.62992125984251968" right="0.23622047244094491" top="0.74803149606299213" bottom="0.74803149606299213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opLeftCell="A16" workbookViewId="0">
      <selection activeCell="B34" sqref="B34"/>
    </sheetView>
  </sheetViews>
  <sheetFormatPr defaultRowHeight="13.5"/>
  <cols>
    <col min="1" max="1" width="5.140625" style="17" customWidth="1"/>
    <col min="2" max="2" width="64.7109375" style="25" customWidth="1"/>
    <col min="3" max="3" width="11.5703125" style="26" customWidth="1"/>
    <col min="4" max="4" width="14.28515625" style="158" customWidth="1"/>
    <col min="5" max="16384" width="9.140625" style="2"/>
  </cols>
  <sheetData>
    <row r="1" spans="1:9" s="5" customFormat="1" ht="46.5" customHeight="1">
      <c r="A1" s="264" t="s">
        <v>102</v>
      </c>
      <c r="B1" s="264"/>
      <c r="C1" s="264"/>
      <c r="D1" s="264"/>
    </row>
    <row r="2" spans="1:9" s="5" customFormat="1" ht="15.75" customHeight="1">
      <c r="A2" s="265" t="s">
        <v>118</v>
      </c>
      <c r="B2" s="265"/>
      <c r="C2" s="265"/>
      <c r="D2" s="265"/>
    </row>
    <row r="3" spans="1:9" s="5" customFormat="1" ht="16.5">
      <c r="A3" s="183"/>
      <c r="B3" s="183"/>
      <c r="C3" s="183"/>
      <c r="D3" s="160"/>
    </row>
    <row r="4" spans="1:9" ht="33.75" customHeight="1">
      <c r="A4" s="210" t="s">
        <v>1</v>
      </c>
      <c r="B4" s="7" t="s">
        <v>90</v>
      </c>
      <c r="C4" s="178" t="s">
        <v>2</v>
      </c>
      <c r="D4" s="176" t="s">
        <v>6</v>
      </c>
      <c r="E4" s="263"/>
      <c r="F4" s="263"/>
      <c r="G4" s="263"/>
      <c r="H4" s="263"/>
      <c r="I4" s="263"/>
    </row>
    <row r="5" spans="1:9">
      <c r="A5" s="210">
        <v>1</v>
      </c>
      <c r="B5" s="7">
        <v>2</v>
      </c>
      <c r="C5" s="7">
        <v>3</v>
      </c>
      <c r="D5" s="179">
        <v>4</v>
      </c>
    </row>
    <row r="6" spans="1:9" ht="21" customHeight="1">
      <c r="A6" s="15"/>
      <c r="B6" s="208" t="s">
        <v>30</v>
      </c>
      <c r="C6" s="15"/>
      <c r="D6" s="157"/>
    </row>
    <row r="7" spans="1:9" s="46" customFormat="1" ht="13.5" customHeight="1">
      <c r="A7" s="33">
        <v>1</v>
      </c>
      <c r="B7" s="4" t="s">
        <v>94</v>
      </c>
      <c r="C7" s="120" t="s">
        <v>31</v>
      </c>
      <c r="D7" s="66">
        <v>175</v>
      </c>
    </row>
    <row r="8" spans="1:9" s="44" customFormat="1" ht="13.5" customHeight="1">
      <c r="A8" s="212">
        <v>2</v>
      </c>
      <c r="B8" s="119" t="s">
        <v>95</v>
      </c>
      <c r="C8" s="3" t="s">
        <v>31</v>
      </c>
      <c r="D8" s="65">
        <v>6</v>
      </c>
    </row>
    <row r="9" spans="1:9" s="55" customFormat="1" ht="13.5" customHeight="1">
      <c r="A9" s="120">
        <v>3</v>
      </c>
      <c r="B9" s="22" t="s">
        <v>11</v>
      </c>
      <c r="C9" s="245" t="s">
        <v>41</v>
      </c>
      <c r="D9" s="209">
        <v>0.6</v>
      </c>
    </row>
    <row r="10" spans="1:9" s="56" customFormat="1" ht="13.5" customHeight="1">
      <c r="A10" s="245">
        <v>4</v>
      </c>
      <c r="B10" s="22" t="s">
        <v>43</v>
      </c>
      <c r="C10" s="245" t="s">
        <v>41</v>
      </c>
      <c r="D10" s="66">
        <f>D9</f>
        <v>0.6</v>
      </c>
    </row>
    <row r="11" spans="1:9" s="56" customFormat="1">
      <c r="A11" s="245">
        <v>5</v>
      </c>
      <c r="B11" s="22" t="s">
        <v>67</v>
      </c>
      <c r="C11" s="245" t="s">
        <v>41</v>
      </c>
      <c r="D11" s="66">
        <f>D9</f>
        <v>0.6</v>
      </c>
    </row>
    <row r="12" spans="1:9" s="55" customFormat="1">
      <c r="A12" s="15"/>
      <c r="B12" s="208" t="s">
        <v>88</v>
      </c>
      <c r="C12" s="33"/>
      <c r="D12" s="60"/>
    </row>
    <row r="13" spans="1:9" s="55" customFormat="1" ht="13.5" customHeight="1">
      <c r="A13" s="245">
        <v>1</v>
      </c>
      <c r="B13" s="22" t="s">
        <v>98</v>
      </c>
      <c r="C13" s="245" t="s">
        <v>31</v>
      </c>
      <c r="D13" s="66">
        <v>6</v>
      </c>
    </row>
    <row r="14" spans="1:9" s="56" customFormat="1" ht="13.5" customHeight="1">
      <c r="A14" s="245">
        <v>2</v>
      </c>
      <c r="B14" s="22" t="s">
        <v>52</v>
      </c>
      <c r="C14" s="245" t="s">
        <v>31</v>
      </c>
      <c r="D14" s="66">
        <v>2</v>
      </c>
    </row>
    <row r="15" spans="1:9" s="56" customFormat="1" ht="40.5">
      <c r="A15" s="245">
        <v>3</v>
      </c>
      <c r="B15" s="22" t="s">
        <v>96</v>
      </c>
      <c r="C15" s="245" t="s">
        <v>31</v>
      </c>
      <c r="D15" s="66">
        <v>98</v>
      </c>
    </row>
    <row r="16" spans="1:9" ht="27">
      <c r="A16" s="245">
        <v>4</v>
      </c>
      <c r="B16" s="22" t="s">
        <v>97</v>
      </c>
      <c r="C16" s="245" t="s">
        <v>89</v>
      </c>
      <c r="D16" s="66">
        <v>83.9</v>
      </c>
    </row>
    <row r="17" spans="1:4" ht="15.75" customHeight="1">
      <c r="A17" s="212">
        <v>5</v>
      </c>
      <c r="B17" s="119" t="s">
        <v>99</v>
      </c>
      <c r="C17" s="212" t="s">
        <v>89</v>
      </c>
      <c r="D17" s="65">
        <v>15</v>
      </c>
    </row>
    <row r="18" spans="1:4" ht="15.75" customHeight="1">
      <c r="A18" s="244">
        <v>6</v>
      </c>
      <c r="B18" s="62" t="s">
        <v>79</v>
      </c>
      <c r="C18" s="245" t="s">
        <v>89</v>
      </c>
      <c r="D18" s="60">
        <v>3.4</v>
      </c>
    </row>
    <row r="19" spans="1:4" ht="13.5" customHeight="1">
      <c r="A19" s="120">
        <v>7</v>
      </c>
      <c r="B19" s="4" t="s">
        <v>110</v>
      </c>
      <c r="C19" s="120" t="s">
        <v>31</v>
      </c>
      <c r="D19" s="228">
        <v>4.5</v>
      </c>
    </row>
    <row r="20" spans="1:4" ht="27">
      <c r="A20" s="226">
        <v>8</v>
      </c>
      <c r="B20" s="4" t="s">
        <v>113</v>
      </c>
      <c r="C20" s="120" t="s">
        <v>31</v>
      </c>
      <c r="D20" s="228">
        <v>4.5</v>
      </c>
    </row>
    <row r="21" spans="1:4">
      <c r="A21" s="226">
        <v>9</v>
      </c>
      <c r="B21" s="22" t="s">
        <v>121</v>
      </c>
      <c r="C21" s="80" t="s">
        <v>117</v>
      </c>
      <c r="D21" s="227">
        <v>2</v>
      </c>
    </row>
    <row r="22" spans="1:4" ht="15.75">
      <c r="A22" s="171"/>
      <c r="B22" s="233" t="s">
        <v>107</v>
      </c>
      <c r="C22" s="174"/>
      <c r="D22" s="155"/>
    </row>
    <row r="23" spans="1:4" ht="18" customHeight="1">
      <c r="A23" s="242">
        <v>1</v>
      </c>
      <c r="B23" s="97" t="s">
        <v>76</v>
      </c>
      <c r="C23" s="242" t="s">
        <v>7</v>
      </c>
      <c r="D23" s="154">
        <v>1</v>
      </c>
    </row>
    <row r="24" spans="1:4" ht="18" customHeight="1">
      <c r="A24" s="242">
        <v>2</v>
      </c>
      <c r="B24" s="101" t="s">
        <v>65</v>
      </c>
      <c r="C24" s="242" t="s">
        <v>39</v>
      </c>
      <c r="D24" s="155">
        <v>3</v>
      </c>
    </row>
    <row r="25" spans="1:4" ht="18" customHeight="1">
      <c r="A25" s="242">
        <v>3</v>
      </c>
      <c r="B25" s="104" t="s">
        <v>81</v>
      </c>
      <c r="C25" s="242" t="s">
        <v>39</v>
      </c>
      <c r="D25" s="155">
        <v>1</v>
      </c>
    </row>
    <row r="26" spans="1:4" ht="18" customHeight="1">
      <c r="A26" s="3">
        <v>4</v>
      </c>
      <c r="B26" s="123" t="s">
        <v>84</v>
      </c>
      <c r="C26" s="3" t="s">
        <v>7</v>
      </c>
      <c r="D26" s="65">
        <v>4</v>
      </c>
    </row>
    <row r="27" spans="1:4" ht="18" customHeight="1">
      <c r="A27" s="242">
        <v>5</v>
      </c>
      <c r="B27" s="105" t="s">
        <v>73</v>
      </c>
      <c r="C27" s="107" t="s">
        <v>7</v>
      </c>
      <c r="D27" s="156">
        <v>2</v>
      </c>
    </row>
    <row r="28" spans="1:4" ht="18" customHeight="1">
      <c r="A28" s="266">
        <v>6</v>
      </c>
      <c r="B28" s="116" t="s">
        <v>85</v>
      </c>
      <c r="C28" s="114" t="s">
        <v>10</v>
      </c>
      <c r="D28" s="234">
        <v>120</v>
      </c>
    </row>
    <row r="29" spans="1:4" ht="18" customHeight="1">
      <c r="A29" s="266"/>
      <c r="B29" s="116" t="s">
        <v>105</v>
      </c>
      <c r="C29" s="198" t="s">
        <v>10</v>
      </c>
      <c r="D29" s="156">
        <v>26</v>
      </c>
    </row>
    <row r="30" spans="1:4" ht="20.25" customHeight="1">
      <c r="A30" s="266"/>
      <c r="B30" s="116" t="s">
        <v>106</v>
      </c>
      <c r="C30" s="198" t="s">
        <v>10</v>
      </c>
      <c r="D30" s="155">
        <v>78</v>
      </c>
    </row>
    <row r="31" spans="1:4" ht="25.5" customHeight="1">
      <c r="A31" s="73">
        <v>7</v>
      </c>
      <c r="B31" s="101" t="s">
        <v>66</v>
      </c>
      <c r="C31" s="242" t="s">
        <v>7</v>
      </c>
      <c r="D31" s="76">
        <v>2</v>
      </c>
    </row>
    <row r="32" spans="1:4" ht="25.5" customHeight="1">
      <c r="A32" s="73">
        <v>8</v>
      </c>
      <c r="B32" s="101" t="s">
        <v>131</v>
      </c>
      <c r="C32" s="242" t="s">
        <v>7</v>
      </c>
      <c r="D32" s="76">
        <v>6</v>
      </c>
    </row>
    <row r="33" spans="1:5" ht="25.5" customHeight="1">
      <c r="A33" s="73"/>
      <c r="B33" s="233" t="s">
        <v>123</v>
      </c>
      <c r="C33" s="242"/>
      <c r="D33" s="76"/>
    </row>
    <row r="34" spans="1:5" ht="25.5" customHeight="1">
      <c r="A34" s="235">
        <v>1</v>
      </c>
      <c r="B34" s="101" t="s">
        <v>134</v>
      </c>
      <c r="C34" s="248" t="s">
        <v>122</v>
      </c>
      <c r="D34" s="157">
        <v>1</v>
      </c>
    </row>
    <row r="37" spans="1:5" ht="30" customHeight="1">
      <c r="A37" s="262"/>
      <c r="B37" s="262"/>
      <c r="C37" s="262"/>
      <c r="D37" s="262"/>
      <c r="E37" s="236"/>
    </row>
  </sheetData>
  <mergeCells count="5">
    <mergeCell ref="A28:A30"/>
    <mergeCell ref="A37:D37"/>
    <mergeCell ref="E4:I4"/>
    <mergeCell ref="A1:D1"/>
    <mergeCell ref="A2:D2"/>
  </mergeCells>
  <pageMargins left="0.25" right="0.25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43"/>
  <sheetViews>
    <sheetView tabSelected="1" topLeftCell="A2" workbookViewId="0">
      <selection activeCell="G12" sqref="G12"/>
    </sheetView>
  </sheetViews>
  <sheetFormatPr defaultRowHeight="13.5"/>
  <cols>
    <col min="1" max="1" width="5.140625" style="17" customWidth="1"/>
    <col min="2" max="2" width="9" style="17" customWidth="1"/>
    <col min="3" max="3" width="30.5703125" style="25" customWidth="1"/>
    <col min="4" max="4" width="9.28515625" style="26" customWidth="1"/>
    <col min="5" max="5" width="10.5703125" style="132" bestFit="1" customWidth="1"/>
    <col min="6" max="6" width="11.42578125" style="158" customWidth="1"/>
    <col min="7" max="7" width="9.140625" style="132" customWidth="1"/>
    <col min="8" max="8" width="10.85546875" style="132" customWidth="1"/>
    <col min="9" max="9" width="9.7109375" style="132" bestFit="1" customWidth="1"/>
    <col min="10" max="10" width="11.140625" style="132" customWidth="1"/>
    <col min="11" max="11" width="7.7109375" style="132" customWidth="1"/>
    <col min="12" max="12" width="7.85546875" style="132" customWidth="1"/>
    <col min="13" max="13" width="13" style="158" customWidth="1"/>
    <col min="14" max="14" width="10.85546875" style="2" bestFit="1" customWidth="1"/>
    <col min="15" max="16384" width="9.140625" style="2"/>
  </cols>
  <sheetData>
    <row r="1" spans="1:28" s="5" customFormat="1" ht="46.5" customHeight="1">
      <c r="A1" s="264" t="s">
        <v>102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86"/>
      <c r="O1" s="86"/>
      <c r="P1" s="86"/>
      <c r="Q1" s="86"/>
      <c r="R1" s="86"/>
      <c r="S1" s="86"/>
      <c r="T1" s="86"/>
    </row>
    <row r="2" spans="1:28" s="5" customFormat="1" ht="15.75" customHeight="1">
      <c r="A2" s="265" t="s">
        <v>103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138"/>
      <c r="O2" s="138"/>
      <c r="P2" s="138"/>
      <c r="Q2" s="138"/>
      <c r="R2" s="138"/>
      <c r="S2" s="86"/>
      <c r="T2" s="86"/>
    </row>
    <row r="3" spans="1:28" s="5" customFormat="1" ht="16.5">
      <c r="A3" s="139"/>
      <c r="B3" s="139"/>
      <c r="C3" s="139"/>
      <c r="D3" s="139"/>
      <c r="E3" s="139"/>
      <c r="F3" s="160"/>
      <c r="G3" s="139"/>
      <c r="H3" s="139"/>
      <c r="I3" s="139"/>
      <c r="J3" s="139"/>
      <c r="K3" s="139"/>
      <c r="L3" s="139"/>
      <c r="M3" s="160"/>
      <c r="N3" s="86"/>
      <c r="O3" s="86"/>
      <c r="P3" s="86"/>
      <c r="Q3" s="86"/>
      <c r="R3" s="86"/>
      <c r="S3" s="86"/>
      <c r="T3" s="86"/>
    </row>
    <row r="4" spans="1:28">
      <c r="A4" s="141"/>
      <c r="B4" s="142"/>
      <c r="C4" s="143"/>
      <c r="D4" s="144"/>
      <c r="E4" s="145"/>
      <c r="F4" s="161"/>
      <c r="G4" s="145"/>
      <c r="H4" s="290" t="s">
        <v>0</v>
      </c>
      <c r="I4" s="290"/>
      <c r="J4" s="290"/>
      <c r="K4" s="290"/>
      <c r="L4" s="253">
        <f>M138</f>
        <v>0</v>
      </c>
      <c r="M4" s="161" t="s">
        <v>12</v>
      </c>
      <c r="P4" s="17"/>
    </row>
    <row r="5" spans="1:28" ht="26.25" customHeight="1">
      <c r="A5" s="200" t="s">
        <v>104</v>
      </c>
      <c r="B5" s="200"/>
      <c r="C5" s="200"/>
      <c r="D5" s="200"/>
      <c r="E5" s="147"/>
      <c r="F5" s="164"/>
      <c r="G5" s="147"/>
      <c r="H5" s="145"/>
      <c r="I5" s="291"/>
      <c r="J5" s="291"/>
      <c r="K5" s="291"/>
      <c r="L5" s="146"/>
      <c r="M5" s="161"/>
    </row>
    <row r="6" spans="1:28">
      <c r="A6" s="292" t="s">
        <v>1</v>
      </c>
      <c r="B6" s="295" t="s">
        <v>13</v>
      </c>
      <c r="C6" s="298" t="s">
        <v>90</v>
      </c>
      <c r="D6" s="301" t="s">
        <v>2</v>
      </c>
      <c r="E6" s="304" t="s">
        <v>14</v>
      </c>
      <c r="F6" s="305"/>
      <c r="G6" s="304" t="s">
        <v>4</v>
      </c>
      <c r="H6" s="305"/>
      <c r="I6" s="304" t="s">
        <v>3</v>
      </c>
      <c r="J6" s="305"/>
      <c r="K6" s="304" t="s">
        <v>15</v>
      </c>
      <c r="L6" s="305"/>
      <c r="M6" s="310" t="s">
        <v>5</v>
      </c>
      <c r="S6" s="263"/>
      <c r="T6" s="263"/>
      <c r="U6" s="263"/>
      <c r="V6" s="263"/>
      <c r="W6" s="263"/>
      <c r="X6" s="263"/>
      <c r="Y6" s="263"/>
      <c r="Z6" s="263"/>
      <c r="AA6" s="263"/>
      <c r="AB6" s="263"/>
    </row>
    <row r="7" spans="1:28">
      <c r="A7" s="293"/>
      <c r="B7" s="296"/>
      <c r="C7" s="299"/>
      <c r="D7" s="302"/>
      <c r="E7" s="306"/>
      <c r="F7" s="307"/>
      <c r="G7" s="306"/>
      <c r="H7" s="307"/>
      <c r="I7" s="306"/>
      <c r="J7" s="307"/>
      <c r="K7" s="306"/>
      <c r="L7" s="307"/>
      <c r="M7" s="311"/>
    </row>
    <row r="8" spans="1:28">
      <c r="A8" s="293"/>
      <c r="B8" s="296"/>
      <c r="C8" s="299"/>
      <c r="D8" s="302"/>
      <c r="E8" s="308" t="s">
        <v>16</v>
      </c>
      <c r="F8" s="310" t="s">
        <v>6</v>
      </c>
      <c r="G8" s="320" t="s">
        <v>17</v>
      </c>
      <c r="H8" s="320" t="s">
        <v>6</v>
      </c>
      <c r="I8" s="308" t="s">
        <v>17</v>
      </c>
      <c r="J8" s="308" t="s">
        <v>6</v>
      </c>
      <c r="K8" s="308" t="s">
        <v>17</v>
      </c>
      <c r="L8" s="308" t="s">
        <v>6</v>
      </c>
      <c r="M8" s="311"/>
    </row>
    <row r="9" spans="1:28" ht="18.75" customHeight="1">
      <c r="A9" s="294"/>
      <c r="B9" s="297"/>
      <c r="C9" s="300"/>
      <c r="D9" s="303"/>
      <c r="E9" s="309"/>
      <c r="F9" s="312"/>
      <c r="G9" s="320"/>
      <c r="H9" s="320"/>
      <c r="I9" s="309"/>
      <c r="J9" s="309"/>
      <c r="K9" s="309"/>
      <c r="L9" s="309"/>
      <c r="M9" s="312"/>
    </row>
    <row r="10" spans="1:28" ht="16.5" customHeight="1">
      <c r="A10" s="8">
        <v>1</v>
      </c>
      <c r="B10" s="8" t="s">
        <v>18</v>
      </c>
      <c r="C10" s="7" t="s">
        <v>19</v>
      </c>
      <c r="D10" s="1" t="s">
        <v>20</v>
      </c>
      <c r="E10" s="131" t="s">
        <v>21</v>
      </c>
      <c r="F10" s="165" t="s">
        <v>22</v>
      </c>
      <c r="G10" s="131" t="s">
        <v>23</v>
      </c>
      <c r="H10" s="131" t="s">
        <v>24</v>
      </c>
      <c r="I10" s="131" t="s">
        <v>25</v>
      </c>
      <c r="J10" s="10" t="s">
        <v>26</v>
      </c>
      <c r="K10" s="131" t="s">
        <v>27</v>
      </c>
      <c r="L10" s="11" t="s">
        <v>28</v>
      </c>
      <c r="M10" s="157" t="s">
        <v>29</v>
      </c>
    </row>
    <row r="11" spans="1:28" ht="27.75" customHeight="1">
      <c r="A11" s="15"/>
      <c r="B11" s="18"/>
      <c r="C11" s="93" t="s">
        <v>30</v>
      </c>
      <c r="D11" s="18"/>
      <c r="E11" s="131"/>
      <c r="F11" s="166"/>
      <c r="G11" s="131"/>
      <c r="H11" s="131"/>
      <c r="I11" s="131"/>
      <c r="J11" s="10"/>
      <c r="K11" s="136"/>
      <c r="L11" s="10"/>
      <c r="M11" s="157"/>
      <c r="N11" s="41"/>
    </row>
    <row r="12" spans="1:28" s="46" customFormat="1" ht="40.5">
      <c r="A12" s="313">
        <v>1</v>
      </c>
      <c r="B12" s="315" t="s">
        <v>70</v>
      </c>
      <c r="C12" s="47" t="s">
        <v>94</v>
      </c>
      <c r="D12" s="83" t="s">
        <v>31</v>
      </c>
      <c r="E12" s="6"/>
      <c r="F12" s="167">
        <v>175</v>
      </c>
      <c r="G12" s="48"/>
      <c r="H12" s="48"/>
      <c r="I12" s="48"/>
      <c r="J12" s="48"/>
      <c r="K12" s="137"/>
      <c r="L12" s="48"/>
      <c r="M12" s="91"/>
      <c r="N12" s="45"/>
    </row>
    <row r="13" spans="1:28" s="46" customFormat="1">
      <c r="A13" s="314"/>
      <c r="B13" s="316"/>
      <c r="C13" s="49" t="s">
        <v>32</v>
      </c>
      <c r="D13" s="126" t="s">
        <v>33</v>
      </c>
      <c r="E13" s="256">
        <v>0.16</v>
      </c>
      <c r="F13" s="94">
        <f>F12*E13</f>
        <v>28</v>
      </c>
      <c r="G13" s="50"/>
      <c r="H13" s="50"/>
      <c r="I13" s="50"/>
      <c r="J13" s="50"/>
      <c r="K13" s="50"/>
      <c r="L13" s="50"/>
      <c r="M13" s="94"/>
      <c r="N13" s="45"/>
    </row>
    <row r="14" spans="1:28" s="46" customFormat="1" ht="27">
      <c r="A14" s="127">
        <v>2</v>
      </c>
      <c r="B14" s="317" t="s">
        <v>35</v>
      </c>
      <c r="C14" s="52" t="s">
        <v>95</v>
      </c>
      <c r="D14" s="81" t="s">
        <v>31</v>
      </c>
      <c r="E14" s="82"/>
      <c r="F14" s="168">
        <v>6</v>
      </c>
      <c r="G14" s="53"/>
      <c r="H14" s="53"/>
      <c r="I14" s="53"/>
      <c r="J14" s="53"/>
      <c r="K14" s="53"/>
      <c r="L14" s="53"/>
      <c r="M14" s="152"/>
      <c r="N14" s="45"/>
    </row>
    <row r="15" spans="1:28" s="46" customFormat="1">
      <c r="A15" s="128"/>
      <c r="B15" s="318"/>
      <c r="C15" s="40" t="s">
        <v>32</v>
      </c>
      <c r="D15" s="133" t="s">
        <v>33</v>
      </c>
      <c r="E15" s="258">
        <v>0.186</v>
      </c>
      <c r="F15" s="88">
        <f>F14*E15</f>
        <v>1.1160000000000001</v>
      </c>
      <c r="G15" s="38"/>
      <c r="H15" s="38"/>
      <c r="I15" s="38"/>
      <c r="J15" s="38"/>
      <c r="K15" s="38"/>
      <c r="L15" s="38"/>
      <c r="M15" s="88"/>
      <c r="N15" s="45"/>
    </row>
    <row r="16" spans="1:28" s="46" customFormat="1">
      <c r="A16" s="129"/>
      <c r="B16" s="319"/>
      <c r="C16" s="84" t="s">
        <v>34</v>
      </c>
      <c r="D16" s="134" t="s">
        <v>12</v>
      </c>
      <c r="E16" s="259">
        <v>1.6000000000000001E-3</v>
      </c>
      <c r="F16" s="159">
        <f>F14*E16</f>
        <v>9.6000000000000009E-3</v>
      </c>
      <c r="G16" s="85"/>
      <c r="H16" s="85"/>
      <c r="I16" s="85"/>
      <c r="J16" s="85"/>
      <c r="K16" s="85"/>
      <c r="L16" s="85"/>
      <c r="M16" s="159"/>
      <c r="N16" s="45"/>
    </row>
    <row r="17" spans="1:14" s="44" customFormat="1" ht="27">
      <c r="A17" s="339">
        <v>3</v>
      </c>
      <c r="B17" s="315" t="s">
        <v>40</v>
      </c>
      <c r="C17" s="23" t="s">
        <v>11</v>
      </c>
      <c r="D17" s="24" t="s">
        <v>41</v>
      </c>
      <c r="E17" s="14"/>
      <c r="F17" s="169">
        <v>0.6</v>
      </c>
      <c r="G17" s="12"/>
      <c r="H17" s="12"/>
      <c r="I17" s="12"/>
      <c r="J17" s="12"/>
      <c r="K17" s="12"/>
      <c r="L17" s="12"/>
      <c r="M17" s="66"/>
    </row>
    <row r="18" spans="1:14" s="44" customFormat="1" ht="27">
      <c r="A18" s="340"/>
      <c r="B18" s="316"/>
      <c r="C18" s="22" t="s">
        <v>42</v>
      </c>
      <c r="D18" s="125" t="s">
        <v>33</v>
      </c>
      <c r="E18" s="14">
        <v>1.85</v>
      </c>
      <c r="F18" s="66">
        <f>F17*E18</f>
        <v>1.1100000000000001</v>
      </c>
      <c r="G18" s="12"/>
      <c r="H18" s="12"/>
      <c r="I18" s="12"/>
      <c r="J18" s="12"/>
      <c r="K18" s="12"/>
      <c r="L18" s="12"/>
      <c r="M18" s="66"/>
    </row>
    <row r="19" spans="1:14" s="44" customFormat="1" ht="27">
      <c r="A19" s="267">
        <v>4</v>
      </c>
      <c r="B19" s="267" t="s">
        <v>38</v>
      </c>
      <c r="C19" s="23" t="s">
        <v>43</v>
      </c>
      <c r="D19" s="24" t="s">
        <v>41</v>
      </c>
      <c r="E19" s="87"/>
      <c r="F19" s="67">
        <f>F17</f>
        <v>0.6</v>
      </c>
      <c r="G19" s="12"/>
      <c r="H19" s="12"/>
      <c r="I19" s="12"/>
      <c r="J19" s="12"/>
      <c r="K19" s="12"/>
      <c r="L19" s="12"/>
      <c r="M19" s="66"/>
    </row>
    <row r="20" spans="1:14" s="44" customFormat="1">
      <c r="A20" s="269"/>
      <c r="B20" s="269"/>
      <c r="C20" s="22" t="s">
        <v>32</v>
      </c>
      <c r="D20" s="125" t="s">
        <v>33</v>
      </c>
      <c r="E20" s="14">
        <v>0.6</v>
      </c>
      <c r="F20" s="66">
        <f>F19*E20</f>
        <v>0.36</v>
      </c>
      <c r="G20" s="12"/>
      <c r="H20" s="12"/>
      <c r="I20" s="12"/>
      <c r="J20" s="12"/>
      <c r="K20" s="12"/>
      <c r="L20" s="12"/>
      <c r="M20" s="66"/>
    </row>
    <row r="21" spans="1:14" s="44" customFormat="1" ht="27">
      <c r="A21" s="125">
        <v>5</v>
      </c>
      <c r="B21" s="54"/>
      <c r="C21" s="23" t="s">
        <v>67</v>
      </c>
      <c r="D21" s="24" t="s">
        <v>41</v>
      </c>
      <c r="E21" s="87"/>
      <c r="F21" s="67">
        <f>F17</f>
        <v>0.6</v>
      </c>
      <c r="G21" s="12"/>
      <c r="H21" s="12"/>
      <c r="I21" s="12"/>
      <c r="J21" s="12"/>
      <c r="K21" s="12"/>
      <c r="L21" s="12"/>
      <c r="M21" s="66"/>
    </row>
    <row r="22" spans="1:14" s="55" customFormat="1">
      <c r="A22" s="125"/>
      <c r="B22" s="124"/>
      <c r="C22" s="23" t="s">
        <v>5</v>
      </c>
      <c r="D22" s="24"/>
      <c r="E22" s="14"/>
      <c r="F22" s="66"/>
      <c r="G22" s="12"/>
      <c r="H22" s="162"/>
      <c r="I22" s="12"/>
      <c r="J22" s="30"/>
      <c r="K22" s="30"/>
      <c r="L22" s="30"/>
      <c r="M22" s="67"/>
    </row>
    <row r="23" spans="1:14" s="56" customFormat="1">
      <c r="A23" s="16"/>
      <c r="B23" s="135"/>
      <c r="C23" s="23" t="s">
        <v>8</v>
      </c>
      <c r="D23" s="27">
        <v>0.1</v>
      </c>
      <c r="E23" s="29"/>
      <c r="F23" s="76"/>
      <c r="G23" s="13"/>
      <c r="H23" s="163"/>
      <c r="I23" s="13"/>
      <c r="J23" s="31"/>
      <c r="K23" s="31"/>
      <c r="L23" s="31"/>
      <c r="M23" s="77"/>
    </row>
    <row r="24" spans="1:14" s="56" customFormat="1">
      <c r="A24" s="16"/>
      <c r="B24" s="135"/>
      <c r="C24" s="23" t="s">
        <v>5</v>
      </c>
      <c r="D24" s="28"/>
      <c r="E24" s="29"/>
      <c r="F24" s="76"/>
      <c r="G24" s="13"/>
      <c r="H24" s="163"/>
      <c r="I24" s="13"/>
      <c r="J24" s="31"/>
      <c r="K24" s="31"/>
      <c r="L24" s="31"/>
      <c r="M24" s="77"/>
    </row>
    <row r="25" spans="1:14" s="56" customFormat="1">
      <c r="A25" s="16"/>
      <c r="B25" s="135"/>
      <c r="C25" s="23" t="s">
        <v>9</v>
      </c>
      <c r="D25" s="27">
        <v>0.08</v>
      </c>
      <c r="E25" s="29"/>
      <c r="F25" s="76"/>
      <c r="G25" s="13"/>
      <c r="H25" s="163"/>
      <c r="I25" s="13"/>
      <c r="J25" s="31"/>
      <c r="K25" s="31"/>
      <c r="L25" s="31"/>
      <c r="M25" s="77"/>
    </row>
    <row r="26" spans="1:14" s="56" customFormat="1">
      <c r="A26" s="16"/>
      <c r="B26" s="135"/>
      <c r="C26" s="23" t="s">
        <v>44</v>
      </c>
      <c r="D26" s="28"/>
      <c r="E26" s="29"/>
      <c r="F26" s="76"/>
      <c r="G26" s="13"/>
      <c r="H26" s="163"/>
      <c r="I26" s="13"/>
      <c r="J26" s="31"/>
      <c r="K26" s="31"/>
      <c r="L26" s="31"/>
      <c r="M26" s="77"/>
    </row>
    <row r="27" spans="1:14">
      <c r="A27" s="15"/>
      <c r="B27" s="36"/>
      <c r="C27" s="93" t="s">
        <v>88</v>
      </c>
      <c r="D27" s="33"/>
      <c r="E27" s="33"/>
      <c r="F27" s="63"/>
      <c r="G27" s="33"/>
      <c r="H27" s="35"/>
      <c r="I27" s="34"/>
      <c r="J27" s="35"/>
      <c r="K27" s="34"/>
      <c r="L27" s="35"/>
      <c r="M27" s="60"/>
      <c r="N27" s="41"/>
    </row>
    <row r="28" spans="1:14" s="57" customFormat="1" ht="27">
      <c r="A28" s="267">
        <v>1</v>
      </c>
      <c r="B28" s="338" t="s">
        <v>57</v>
      </c>
      <c r="C28" s="23" t="s">
        <v>98</v>
      </c>
      <c r="D28" s="125" t="s">
        <v>31</v>
      </c>
      <c r="E28" s="14"/>
      <c r="F28" s="67">
        <v>6</v>
      </c>
      <c r="G28" s="12"/>
      <c r="H28" s="12"/>
      <c r="I28" s="12"/>
      <c r="J28" s="12"/>
      <c r="K28" s="162"/>
      <c r="L28" s="162"/>
      <c r="M28" s="66"/>
    </row>
    <row r="29" spans="1:14" s="57" customFormat="1">
      <c r="A29" s="268"/>
      <c r="B29" s="338"/>
      <c r="C29" s="43" t="s">
        <v>45</v>
      </c>
      <c r="D29" s="80" t="s">
        <v>33</v>
      </c>
      <c r="E29" s="42">
        <v>0.79100000000000004</v>
      </c>
      <c r="F29" s="66">
        <f>F28*E29</f>
        <v>4.7460000000000004</v>
      </c>
      <c r="G29" s="12"/>
      <c r="H29" s="12"/>
      <c r="I29" s="12"/>
      <c r="J29" s="12"/>
      <c r="K29" s="162"/>
      <c r="L29" s="162"/>
      <c r="M29" s="66"/>
    </row>
    <row r="30" spans="1:14" s="57" customFormat="1">
      <c r="A30" s="268"/>
      <c r="B30" s="338"/>
      <c r="C30" s="43" t="s">
        <v>46</v>
      </c>
      <c r="D30" s="80"/>
      <c r="E30" s="42"/>
      <c r="F30" s="66"/>
      <c r="G30" s="12"/>
      <c r="H30" s="12"/>
      <c r="I30" s="12"/>
      <c r="J30" s="12"/>
      <c r="K30" s="162"/>
      <c r="L30" s="162"/>
      <c r="M30" s="66"/>
    </row>
    <row r="31" spans="1:14" s="57" customFormat="1">
      <c r="A31" s="268"/>
      <c r="B31" s="338"/>
      <c r="C31" s="43" t="s">
        <v>49</v>
      </c>
      <c r="D31" s="80" t="s">
        <v>41</v>
      </c>
      <c r="E31" s="42">
        <v>3.4500000000000003E-2</v>
      </c>
      <c r="F31" s="66">
        <f>F28*E31</f>
        <v>0.20700000000000002</v>
      </c>
      <c r="G31" s="12"/>
      <c r="H31" s="12"/>
      <c r="I31" s="12"/>
      <c r="J31" s="12"/>
      <c r="K31" s="162"/>
      <c r="L31" s="162"/>
      <c r="M31" s="66"/>
    </row>
    <row r="32" spans="1:14" s="57" customFormat="1">
      <c r="A32" s="268"/>
      <c r="B32" s="338"/>
      <c r="C32" s="43" t="s">
        <v>50</v>
      </c>
      <c r="D32" s="80" t="s">
        <v>36</v>
      </c>
      <c r="E32" s="42">
        <v>6.0000000000000001E-3</v>
      </c>
      <c r="F32" s="66">
        <f>F28*E32</f>
        <v>3.6000000000000004E-2</v>
      </c>
      <c r="G32" s="12"/>
      <c r="H32" s="12"/>
      <c r="I32" s="12"/>
      <c r="J32" s="12"/>
      <c r="K32" s="162"/>
      <c r="L32" s="162"/>
      <c r="M32" s="66"/>
    </row>
    <row r="33" spans="1:14" s="57" customFormat="1">
      <c r="A33" s="268"/>
      <c r="B33" s="338"/>
      <c r="C33" s="43" t="s">
        <v>48</v>
      </c>
      <c r="D33" s="80" t="s">
        <v>31</v>
      </c>
      <c r="E33" s="42">
        <v>5.28E-2</v>
      </c>
      <c r="F33" s="66">
        <f>F28*E33</f>
        <v>0.31679999999999997</v>
      </c>
      <c r="G33" s="12"/>
      <c r="H33" s="12"/>
      <c r="I33" s="12"/>
      <c r="J33" s="12"/>
      <c r="K33" s="162"/>
      <c r="L33" s="162"/>
      <c r="M33" s="66"/>
    </row>
    <row r="34" spans="1:14" s="57" customFormat="1">
      <c r="A34" s="269"/>
      <c r="B34" s="338"/>
      <c r="C34" s="43" t="s">
        <v>47</v>
      </c>
      <c r="D34" s="80" t="s">
        <v>12</v>
      </c>
      <c r="E34" s="42">
        <v>2E-3</v>
      </c>
      <c r="F34" s="66">
        <f>F28*E34</f>
        <v>1.2E-2</v>
      </c>
      <c r="G34" s="12"/>
      <c r="H34" s="12"/>
      <c r="I34" s="12"/>
      <c r="J34" s="12"/>
      <c r="K34" s="162"/>
      <c r="L34" s="162"/>
      <c r="M34" s="66"/>
    </row>
    <row r="35" spans="1:14" s="51" customFormat="1" ht="27">
      <c r="A35" s="333">
        <v>2</v>
      </c>
      <c r="B35" s="334" t="s">
        <v>51</v>
      </c>
      <c r="C35" s="23" t="s">
        <v>52</v>
      </c>
      <c r="D35" s="125" t="s">
        <v>31</v>
      </c>
      <c r="E35" s="14"/>
      <c r="F35" s="67">
        <v>2</v>
      </c>
      <c r="G35" s="12"/>
      <c r="H35" s="12"/>
      <c r="I35" s="12"/>
      <c r="J35" s="12"/>
      <c r="K35" s="162"/>
      <c r="L35" s="162"/>
      <c r="M35" s="66"/>
      <c r="N35" s="45"/>
    </row>
    <row r="36" spans="1:14" s="51" customFormat="1">
      <c r="A36" s="333"/>
      <c r="B36" s="334"/>
      <c r="C36" s="22" t="s">
        <v>45</v>
      </c>
      <c r="D36" s="125" t="s">
        <v>33</v>
      </c>
      <c r="E36" s="14">
        <v>2.0699999999999998</v>
      </c>
      <c r="F36" s="66">
        <f>F35*E36</f>
        <v>4.1399999999999997</v>
      </c>
      <c r="G36" s="12"/>
      <c r="H36" s="12"/>
      <c r="I36" s="12"/>
      <c r="J36" s="12"/>
      <c r="K36" s="162"/>
      <c r="L36" s="162"/>
      <c r="M36" s="66"/>
      <c r="N36" s="45"/>
    </row>
    <row r="37" spans="1:14" s="51" customFormat="1">
      <c r="A37" s="333"/>
      <c r="B37" s="334"/>
      <c r="C37" s="22" t="s">
        <v>46</v>
      </c>
      <c r="D37" s="125"/>
      <c r="E37" s="14"/>
      <c r="F37" s="66"/>
      <c r="G37" s="12"/>
      <c r="H37" s="12"/>
      <c r="I37" s="12"/>
      <c r="J37" s="12"/>
      <c r="K37" s="12"/>
      <c r="L37" s="12"/>
      <c r="M37" s="66"/>
      <c r="N37" s="45"/>
    </row>
    <row r="38" spans="1:14" s="51" customFormat="1">
      <c r="A38" s="333"/>
      <c r="B38" s="334"/>
      <c r="C38" s="22" t="s">
        <v>49</v>
      </c>
      <c r="D38" s="125" t="s">
        <v>41</v>
      </c>
      <c r="E38" s="14">
        <v>6.8000000000000005E-2</v>
      </c>
      <c r="F38" s="66">
        <f>F35*E38</f>
        <v>0.13600000000000001</v>
      </c>
      <c r="G38" s="12"/>
      <c r="H38" s="12"/>
      <c r="I38" s="12"/>
      <c r="J38" s="12"/>
      <c r="K38" s="12"/>
      <c r="L38" s="12"/>
      <c r="M38" s="66"/>
      <c r="N38" s="45"/>
    </row>
    <row r="39" spans="1:14" s="55" customFormat="1">
      <c r="A39" s="333"/>
      <c r="B39" s="334"/>
      <c r="C39" s="22" t="s">
        <v>50</v>
      </c>
      <c r="D39" s="125" t="s">
        <v>36</v>
      </c>
      <c r="E39" s="14">
        <v>1.0999999999999999E-2</v>
      </c>
      <c r="F39" s="66">
        <f>F35*E39</f>
        <v>2.1999999999999999E-2</v>
      </c>
      <c r="G39" s="12"/>
      <c r="H39" s="12"/>
      <c r="I39" s="12"/>
      <c r="J39" s="12"/>
      <c r="K39" s="12"/>
      <c r="L39" s="12"/>
      <c r="M39" s="66"/>
    </row>
    <row r="40" spans="1:14" s="55" customFormat="1" ht="81">
      <c r="A40" s="267">
        <v>3</v>
      </c>
      <c r="B40" s="335" t="s">
        <v>58</v>
      </c>
      <c r="C40" s="23" t="s">
        <v>96</v>
      </c>
      <c r="D40" s="186" t="s">
        <v>31</v>
      </c>
      <c r="E40" s="14"/>
      <c r="F40" s="67">
        <v>98</v>
      </c>
      <c r="G40" s="12"/>
      <c r="H40" s="12"/>
      <c r="I40" s="12"/>
      <c r="J40" s="12"/>
      <c r="K40" s="12"/>
      <c r="L40" s="12"/>
      <c r="M40" s="66"/>
    </row>
    <row r="41" spans="1:14" s="55" customFormat="1">
      <c r="A41" s="268"/>
      <c r="B41" s="336"/>
      <c r="C41" s="22" t="s">
        <v>45</v>
      </c>
      <c r="D41" s="186" t="s">
        <v>33</v>
      </c>
      <c r="E41" s="14">
        <v>0.41</v>
      </c>
      <c r="F41" s="66">
        <f>F40*E41</f>
        <v>40.18</v>
      </c>
      <c r="G41" s="12"/>
      <c r="H41" s="12"/>
      <c r="I41" s="12"/>
      <c r="J41" s="12"/>
      <c r="K41" s="12"/>
      <c r="L41" s="12"/>
      <c r="M41" s="66"/>
    </row>
    <row r="42" spans="1:14" s="55" customFormat="1">
      <c r="A42" s="268"/>
      <c r="B42" s="336"/>
      <c r="C42" s="22" t="s">
        <v>46</v>
      </c>
      <c r="D42" s="186"/>
      <c r="E42" s="14"/>
      <c r="F42" s="66"/>
      <c r="G42" s="12"/>
      <c r="H42" s="12"/>
      <c r="I42" s="12"/>
      <c r="J42" s="12"/>
      <c r="K42" s="12"/>
      <c r="L42" s="12"/>
      <c r="M42" s="66"/>
    </row>
    <row r="43" spans="1:14" s="55" customFormat="1">
      <c r="A43" s="268"/>
      <c r="B43" s="336"/>
      <c r="C43" s="22" t="s">
        <v>68</v>
      </c>
      <c r="D43" s="186" t="s">
        <v>37</v>
      </c>
      <c r="E43" s="14">
        <v>0.63</v>
      </c>
      <c r="F43" s="66">
        <f>F40*E43</f>
        <v>61.74</v>
      </c>
      <c r="G43" s="12"/>
      <c r="H43" s="12"/>
      <c r="I43" s="12"/>
      <c r="J43" s="12"/>
      <c r="K43" s="12"/>
      <c r="L43" s="12"/>
      <c r="M43" s="66"/>
    </row>
    <row r="44" spans="1:14" s="55" customFormat="1">
      <c r="A44" s="268"/>
      <c r="B44" s="336"/>
      <c r="C44" s="22" t="s">
        <v>54</v>
      </c>
      <c r="D44" s="186" t="s">
        <v>37</v>
      </c>
      <c r="E44" s="14">
        <v>0.51</v>
      </c>
      <c r="F44" s="66">
        <f>F40*E44</f>
        <v>49.980000000000004</v>
      </c>
      <c r="G44" s="12"/>
      <c r="H44" s="12"/>
      <c r="I44" s="12"/>
      <c r="J44" s="12"/>
      <c r="K44" s="12"/>
      <c r="L44" s="12"/>
      <c r="M44" s="66"/>
    </row>
    <row r="45" spans="1:14" s="55" customFormat="1">
      <c r="A45" s="269"/>
      <c r="B45" s="337"/>
      <c r="C45" s="22" t="s">
        <v>47</v>
      </c>
      <c r="D45" s="186" t="s">
        <v>12</v>
      </c>
      <c r="E45" s="14">
        <v>7.0000000000000001E-3</v>
      </c>
      <c r="F45" s="66">
        <f>F40*E45</f>
        <v>0.68600000000000005</v>
      </c>
      <c r="G45" s="12"/>
      <c r="H45" s="12"/>
      <c r="I45" s="12"/>
      <c r="J45" s="12"/>
      <c r="K45" s="12"/>
      <c r="L45" s="12"/>
      <c r="M45" s="66"/>
    </row>
    <row r="46" spans="1:14" s="55" customFormat="1" ht="54">
      <c r="A46" s="267">
        <v>4</v>
      </c>
      <c r="B46" s="335" t="s">
        <v>58</v>
      </c>
      <c r="C46" s="23" t="s">
        <v>97</v>
      </c>
      <c r="D46" s="186" t="s">
        <v>89</v>
      </c>
      <c r="E46" s="14"/>
      <c r="F46" s="67">
        <v>83.9</v>
      </c>
      <c r="G46" s="12"/>
      <c r="H46" s="12"/>
      <c r="I46" s="12"/>
      <c r="J46" s="12"/>
      <c r="K46" s="12"/>
      <c r="L46" s="12"/>
      <c r="M46" s="66"/>
    </row>
    <row r="47" spans="1:14" s="55" customFormat="1">
      <c r="A47" s="268"/>
      <c r="B47" s="336"/>
      <c r="C47" s="22" t="s">
        <v>45</v>
      </c>
      <c r="D47" s="186" t="s">
        <v>33</v>
      </c>
      <c r="E47" s="14">
        <v>0.41</v>
      </c>
      <c r="F47" s="66">
        <f>F46*E47</f>
        <v>34.399000000000001</v>
      </c>
      <c r="G47" s="12"/>
      <c r="H47" s="12"/>
      <c r="I47" s="12"/>
      <c r="J47" s="12"/>
      <c r="K47" s="12"/>
      <c r="L47" s="12"/>
      <c r="M47" s="66"/>
    </row>
    <row r="48" spans="1:14" s="55" customFormat="1">
      <c r="A48" s="268"/>
      <c r="B48" s="336"/>
      <c r="C48" s="22" t="s">
        <v>46</v>
      </c>
      <c r="D48" s="186"/>
      <c r="E48" s="14"/>
      <c r="F48" s="66"/>
      <c r="G48" s="12"/>
      <c r="H48" s="12"/>
      <c r="I48" s="12"/>
      <c r="J48" s="12"/>
      <c r="K48" s="12"/>
      <c r="L48" s="12"/>
      <c r="M48" s="66"/>
    </row>
    <row r="49" spans="1:13" s="55" customFormat="1">
      <c r="A49" s="268"/>
      <c r="B49" s="336"/>
      <c r="C49" s="22" t="s">
        <v>68</v>
      </c>
      <c r="D49" s="186" t="s">
        <v>37</v>
      </c>
      <c r="E49" s="14">
        <v>0.63</v>
      </c>
      <c r="F49" s="66">
        <f>F46*E49</f>
        <v>52.857000000000006</v>
      </c>
      <c r="G49" s="12"/>
      <c r="H49" s="12"/>
      <c r="I49" s="12"/>
      <c r="J49" s="12"/>
      <c r="K49" s="12"/>
      <c r="L49" s="12"/>
      <c r="M49" s="66"/>
    </row>
    <row r="50" spans="1:13" s="55" customFormat="1">
      <c r="A50" s="268"/>
      <c r="B50" s="336"/>
      <c r="C50" s="22" t="s">
        <v>54</v>
      </c>
      <c r="D50" s="186" t="s">
        <v>37</v>
      </c>
      <c r="E50" s="14">
        <v>0.51</v>
      </c>
      <c r="F50" s="66">
        <f>F46*E50</f>
        <v>42.789000000000001</v>
      </c>
      <c r="G50" s="12"/>
      <c r="H50" s="12"/>
      <c r="I50" s="12"/>
      <c r="J50" s="12"/>
      <c r="K50" s="12"/>
      <c r="L50" s="12"/>
      <c r="M50" s="66"/>
    </row>
    <row r="51" spans="1:13" s="55" customFormat="1">
      <c r="A51" s="269"/>
      <c r="B51" s="337"/>
      <c r="C51" s="22" t="s">
        <v>47</v>
      </c>
      <c r="D51" s="186" t="s">
        <v>12</v>
      </c>
      <c r="E51" s="14">
        <v>7.0000000000000001E-3</v>
      </c>
      <c r="F51" s="66">
        <f>F46*E51</f>
        <v>0.58730000000000004</v>
      </c>
      <c r="G51" s="12"/>
      <c r="H51" s="12"/>
      <c r="I51" s="12"/>
      <c r="J51" s="12"/>
      <c r="K51" s="12"/>
      <c r="L51" s="12"/>
      <c r="M51" s="66"/>
    </row>
    <row r="52" spans="1:13" s="55" customFormat="1" ht="40.5">
      <c r="A52" s="327">
        <v>5</v>
      </c>
      <c r="B52" s="330" t="s">
        <v>78</v>
      </c>
      <c r="C52" s="201" t="s">
        <v>99</v>
      </c>
      <c r="D52" s="202" t="s">
        <v>77</v>
      </c>
      <c r="E52" s="202"/>
      <c r="F52" s="203">
        <v>15</v>
      </c>
      <c r="G52" s="204"/>
      <c r="H52" s="204"/>
      <c r="I52" s="204"/>
      <c r="J52" s="204"/>
      <c r="K52" s="204"/>
      <c r="L52" s="204"/>
      <c r="M52" s="65"/>
    </row>
    <row r="53" spans="1:13" s="55" customFormat="1">
      <c r="A53" s="328"/>
      <c r="B53" s="331"/>
      <c r="C53" s="119" t="s">
        <v>45</v>
      </c>
      <c r="D53" s="32" t="s">
        <v>33</v>
      </c>
      <c r="E53" s="212">
        <v>0.749</v>
      </c>
      <c r="F53" s="65">
        <f>F52*E53</f>
        <v>11.234999999999999</v>
      </c>
      <c r="G53" s="204"/>
      <c r="H53" s="204"/>
      <c r="I53" s="204"/>
      <c r="J53" s="204"/>
      <c r="K53" s="204"/>
      <c r="L53" s="204"/>
      <c r="M53" s="65"/>
    </row>
    <row r="54" spans="1:13" s="55" customFormat="1">
      <c r="A54" s="328"/>
      <c r="B54" s="331"/>
      <c r="C54" s="119" t="s">
        <v>46</v>
      </c>
      <c r="D54" s="32"/>
      <c r="E54" s="212"/>
      <c r="F54" s="65"/>
      <c r="G54" s="204"/>
      <c r="H54" s="204"/>
      <c r="I54" s="205"/>
      <c r="J54" s="204"/>
      <c r="K54" s="204"/>
      <c r="L54" s="204"/>
      <c r="M54" s="65"/>
    </row>
    <row r="55" spans="1:13" s="55" customFormat="1">
      <c r="A55" s="328"/>
      <c r="B55" s="331"/>
      <c r="C55" s="121" t="s">
        <v>100</v>
      </c>
      <c r="D55" s="32" t="s">
        <v>37</v>
      </c>
      <c r="E55" s="212">
        <v>0.318</v>
      </c>
      <c r="F55" s="65">
        <f>F52*E55</f>
        <v>4.7700000000000005</v>
      </c>
      <c r="G55" s="204"/>
      <c r="H55" s="204"/>
      <c r="I55" s="204"/>
      <c r="J55" s="204"/>
      <c r="K55" s="204"/>
      <c r="L55" s="204"/>
      <c r="M55" s="65"/>
    </row>
    <row r="56" spans="1:13" s="55" customFormat="1" ht="15.75">
      <c r="A56" s="328"/>
      <c r="B56" s="331"/>
      <c r="C56" s="121" t="s">
        <v>101</v>
      </c>
      <c r="D56" s="32" t="s">
        <v>89</v>
      </c>
      <c r="E56" s="212" t="s">
        <v>80</v>
      </c>
      <c r="F56" s="65">
        <v>2</v>
      </c>
      <c r="G56" s="204"/>
      <c r="H56" s="204"/>
      <c r="I56" s="204"/>
      <c r="J56" s="204"/>
      <c r="K56" s="204"/>
      <c r="L56" s="204"/>
      <c r="M56" s="65"/>
    </row>
    <row r="57" spans="1:13" s="55" customFormat="1">
      <c r="A57" s="328"/>
      <c r="B57" s="331"/>
      <c r="C57" s="206" t="s">
        <v>93</v>
      </c>
      <c r="D57" s="122" t="s">
        <v>71</v>
      </c>
      <c r="E57" s="122" t="s">
        <v>80</v>
      </c>
      <c r="F57" s="65">
        <v>3</v>
      </c>
      <c r="G57" s="65"/>
      <c r="H57" s="204"/>
      <c r="I57" s="204"/>
      <c r="J57" s="204"/>
      <c r="K57" s="204"/>
      <c r="L57" s="204"/>
      <c r="M57" s="65"/>
    </row>
    <row r="58" spans="1:13" s="55" customFormat="1">
      <c r="A58" s="329"/>
      <c r="B58" s="332"/>
      <c r="C58" s="206" t="s">
        <v>55</v>
      </c>
      <c r="D58" s="64" t="s">
        <v>12</v>
      </c>
      <c r="E58" s="122">
        <v>2E-3</v>
      </c>
      <c r="F58" s="65">
        <f>E58*F52</f>
        <v>0.03</v>
      </c>
      <c r="G58" s="65"/>
      <c r="H58" s="204"/>
      <c r="I58" s="204"/>
      <c r="J58" s="204"/>
      <c r="K58" s="204"/>
      <c r="L58" s="204"/>
      <c r="M58" s="65"/>
    </row>
    <row r="59" spans="1:13" s="55" customFormat="1" ht="27">
      <c r="A59" s="324">
        <v>6</v>
      </c>
      <c r="B59" s="325" t="s">
        <v>38</v>
      </c>
      <c r="C59" s="58" t="s">
        <v>79</v>
      </c>
      <c r="D59" s="180" t="s">
        <v>89</v>
      </c>
      <c r="E59" s="257"/>
      <c r="F59" s="63">
        <v>3.4</v>
      </c>
      <c r="G59" s="59"/>
      <c r="H59" s="60"/>
      <c r="I59" s="61"/>
      <c r="J59" s="60"/>
      <c r="K59" s="61"/>
      <c r="L59" s="60"/>
      <c r="M59" s="60"/>
    </row>
    <row r="60" spans="1:13" s="55" customFormat="1" ht="15.75">
      <c r="A60" s="324"/>
      <c r="B60" s="326"/>
      <c r="C60" s="62" t="s">
        <v>45</v>
      </c>
      <c r="D60" s="180" t="s">
        <v>89</v>
      </c>
      <c r="E60" s="257">
        <v>1</v>
      </c>
      <c r="F60" s="60">
        <f>F59*E60</f>
        <v>3.4</v>
      </c>
      <c r="G60" s="59"/>
      <c r="H60" s="60"/>
      <c r="I60" s="61"/>
      <c r="J60" s="60"/>
      <c r="K60" s="61"/>
      <c r="L60" s="60"/>
      <c r="M60" s="60"/>
    </row>
    <row r="61" spans="1:13" s="55" customFormat="1">
      <c r="A61" s="324"/>
      <c r="B61" s="326"/>
      <c r="C61" s="62" t="s">
        <v>46</v>
      </c>
      <c r="D61" s="59"/>
      <c r="E61" s="257"/>
      <c r="F61" s="61">
        <f>E61*1</f>
        <v>0</v>
      </c>
      <c r="G61" s="59"/>
      <c r="H61" s="60"/>
      <c r="I61" s="61"/>
      <c r="J61" s="60"/>
      <c r="K61" s="61"/>
      <c r="L61" s="60"/>
      <c r="M61" s="60"/>
    </row>
    <row r="62" spans="1:13" s="55" customFormat="1">
      <c r="A62" s="324"/>
      <c r="B62" s="326"/>
      <c r="C62" s="62" t="s">
        <v>69</v>
      </c>
      <c r="D62" s="59" t="s">
        <v>37</v>
      </c>
      <c r="E62" s="257" t="s">
        <v>80</v>
      </c>
      <c r="F62" s="60">
        <v>1.2</v>
      </c>
      <c r="G62" s="59"/>
      <c r="H62" s="60"/>
      <c r="I62" s="61"/>
      <c r="J62" s="60"/>
      <c r="K62" s="61"/>
      <c r="L62" s="60"/>
      <c r="M62" s="60"/>
    </row>
    <row r="63" spans="1:13" s="55" customFormat="1" ht="27">
      <c r="A63" s="274">
        <v>7</v>
      </c>
      <c r="B63" s="270" t="s">
        <v>109</v>
      </c>
      <c r="C63" s="215" t="s">
        <v>110</v>
      </c>
      <c r="D63" s="216" t="s">
        <v>31</v>
      </c>
      <c r="E63" s="216"/>
      <c r="F63" s="231">
        <v>4.5</v>
      </c>
      <c r="G63" s="217"/>
      <c r="H63" s="217"/>
      <c r="I63" s="217"/>
      <c r="J63" s="217"/>
      <c r="K63" s="217"/>
      <c r="L63" s="217"/>
      <c r="M63" s="217"/>
    </row>
    <row r="64" spans="1:13" s="55" customFormat="1">
      <c r="A64" s="275"/>
      <c r="B64" s="271"/>
      <c r="C64" s="219" t="s">
        <v>45</v>
      </c>
      <c r="D64" s="220" t="s">
        <v>33</v>
      </c>
      <c r="E64" s="261">
        <v>8.2199999999999995E-2</v>
      </c>
      <c r="F64" s="232">
        <f>F63*E64</f>
        <v>0.36990000000000001</v>
      </c>
      <c r="G64" s="221"/>
      <c r="H64" s="221"/>
      <c r="I64" s="221"/>
      <c r="J64" s="221"/>
      <c r="K64" s="221"/>
      <c r="L64" s="221"/>
      <c r="M64" s="221"/>
    </row>
    <row r="65" spans="1:15" s="55" customFormat="1">
      <c r="A65" s="275"/>
      <c r="B65" s="271"/>
      <c r="C65" s="219" t="s">
        <v>34</v>
      </c>
      <c r="D65" s="223" t="s">
        <v>12</v>
      </c>
      <c r="E65" s="261">
        <v>1.7600000000000001E-2</v>
      </c>
      <c r="F65" s="232">
        <f>F63*E65</f>
        <v>7.9200000000000007E-2</v>
      </c>
      <c r="G65" s="221"/>
      <c r="H65" s="221"/>
      <c r="I65" s="221"/>
      <c r="J65" s="221"/>
      <c r="K65" s="221"/>
      <c r="L65" s="221"/>
      <c r="M65" s="221"/>
    </row>
    <row r="66" spans="1:15" s="55" customFormat="1">
      <c r="A66" s="275"/>
      <c r="B66" s="271"/>
      <c r="C66" s="219" t="s">
        <v>46</v>
      </c>
      <c r="D66" s="220"/>
      <c r="E66" s="261"/>
      <c r="F66" s="232"/>
      <c r="G66" s="221"/>
      <c r="H66" s="221"/>
      <c r="I66" s="221"/>
      <c r="J66" s="221"/>
      <c r="K66" s="221"/>
      <c r="L66" s="221"/>
      <c r="M66" s="221"/>
    </row>
    <row r="67" spans="1:15" s="55" customFormat="1">
      <c r="A67" s="276"/>
      <c r="B67" s="272"/>
      <c r="C67" s="219" t="s">
        <v>111</v>
      </c>
      <c r="D67" s="229" t="s">
        <v>31</v>
      </c>
      <c r="E67" s="261">
        <v>1.02</v>
      </c>
      <c r="F67" s="232">
        <f>F63*E67</f>
        <v>4.59</v>
      </c>
      <c r="G67" s="221"/>
      <c r="H67" s="221"/>
      <c r="I67" s="221"/>
      <c r="J67" s="221"/>
      <c r="K67" s="221"/>
      <c r="L67" s="221"/>
      <c r="M67" s="221"/>
    </row>
    <row r="68" spans="1:15" s="55" customFormat="1" ht="54">
      <c r="A68" s="224">
        <v>8</v>
      </c>
      <c r="B68" s="273" t="s">
        <v>112</v>
      </c>
      <c r="C68" s="215" t="s">
        <v>113</v>
      </c>
      <c r="D68" s="216" t="s">
        <v>31</v>
      </c>
      <c r="E68" s="216"/>
      <c r="F68" s="231">
        <v>4.5</v>
      </c>
      <c r="G68" s="217"/>
      <c r="H68" s="217"/>
      <c r="I68" s="217"/>
      <c r="J68" s="218"/>
      <c r="K68" s="218"/>
      <c r="L68" s="218"/>
      <c r="M68" s="218"/>
    </row>
    <row r="69" spans="1:15" s="55" customFormat="1">
      <c r="A69" s="225"/>
      <c r="B69" s="271"/>
      <c r="C69" s="219" t="s">
        <v>45</v>
      </c>
      <c r="D69" s="220" t="s">
        <v>33</v>
      </c>
      <c r="E69" s="261">
        <v>0.99399999999999999</v>
      </c>
      <c r="F69" s="221">
        <f>F68*E69</f>
        <v>4.4729999999999999</v>
      </c>
      <c r="G69" s="221"/>
      <c r="H69" s="221"/>
      <c r="I69" s="221"/>
      <c r="J69" s="221"/>
      <c r="K69" s="221"/>
      <c r="L69" s="221"/>
      <c r="M69" s="221"/>
    </row>
    <row r="70" spans="1:15" s="55" customFormat="1">
      <c r="A70" s="225"/>
      <c r="B70" s="271"/>
      <c r="C70" s="219" t="s">
        <v>114</v>
      </c>
      <c r="D70" s="220" t="s">
        <v>37</v>
      </c>
      <c r="E70" s="261">
        <v>0.5</v>
      </c>
      <c r="F70" s="221">
        <f>F68*E70</f>
        <v>2.25</v>
      </c>
      <c r="G70" s="221"/>
      <c r="H70" s="221"/>
      <c r="I70" s="221"/>
      <c r="J70" s="222"/>
      <c r="K70" s="222"/>
      <c r="L70" s="222"/>
      <c r="M70" s="222"/>
    </row>
    <row r="71" spans="1:15" s="55" customFormat="1" ht="27">
      <c r="A71" s="225"/>
      <c r="B71" s="271"/>
      <c r="C71" s="219" t="s">
        <v>115</v>
      </c>
      <c r="D71" s="220" t="s">
        <v>31</v>
      </c>
      <c r="E71" s="261">
        <v>1.02</v>
      </c>
      <c r="F71" s="221">
        <f>F68*E71</f>
        <v>4.59</v>
      </c>
      <c r="G71" s="221"/>
      <c r="H71" s="221"/>
      <c r="I71" s="221"/>
      <c r="J71" s="221"/>
      <c r="K71" s="221"/>
      <c r="L71" s="221"/>
      <c r="M71" s="221"/>
    </row>
    <row r="72" spans="1:15" s="55" customFormat="1">
      <c r="A72" s="225"/>
      <c r="B72" s="271"/>
      <c r="C72" s="219" t="s">
        <v>116</v>
      </c>
      <c r="D72" s="220" t="s">
        <v>10</v>
      </c>
      <c r="E72" s="261">
        <v>1.07</v>
      </c>
      <c r="F72" s="221">
        <f>F68*E72</f>
        <v>4.8150000000000004</v>
      </c>
      <c r="G72" s="221"/>
      <c r="H72" s="221"/>
      <c r="I72" s="221"/>
      <c r="J72" s="221"/>
      <c r="K72" s="221"/>
      <c r="L72" s="221"/>
      <c r="M72" s="221"/>
    </row>
    <row r="73" spans="1:15" s="55" customFormat="1">
      <c r="A73" s="225"/>
      <c r="B73" s="271"/>
      <c r="C73" s="219" t="s">
        <v>47</v>
      </c>
      <c r="D73" s="223" t="s">
        <v>12</v>
      </c>
      <c r="E73" s="261">
        <v>0.182</v>
      </c>
      <c r="F73" s="221">
        <f>F68*E73</f>
        <v>0.81899999999999995</v>
      </c>
      <c r="G73" s="221"/>
      <c r="H73" s="221"/>
      <c r="I73" s="221"/>
      <c r="J73" s="221"/>
      <c r="K73" s="221"/>
      <c r="L73" s="221"/>
      <c r="M73" s="221"/>
    </row>
    <row r="74" spans="1:15" s="55" customFormat="1" ht="27">
      <c r="A74" s="321">
        <v>9</v>
      </c>
      <c r="B74" s="267" t="s">
        <v>38</v>
      </c>
      <c r="C74" s="22" t="s">
        <v>121</v>
      </c>
      <c r="D74" s="80" t="s">
        <v>117</v>
      </c>
      <c r="E74" s="260" t="s">
        <v>38</v>
      </c>
      <c r="F74" s="227">
        <v>2</v>
      </c>
      <c r="G74" s="227"/>
      <c r="H74" s="227"/>
      <c r="I74" s="230"/>
      <c r="J74" s="227"/>
      <c r="K74" s="227"/>
      <c r="L74" s="227"/>
      <c r="M74" s="227"/>
    </row>
    <row r="75" spans="1:15" s="55" customFormat="1" ht="67.5">
      <c r="A75" s="322"/>
      <c r="B75" s="268"/>
      <c r="C75" s="22" t="s">
        <v>119</v>
      </c>
      <c r="D75" s="80" t="s">
        <v>117</v>
      </c>
      <c r="E75" s="260" t="s">
        <v>38</v>
      </c>
      <c r="F75" s="230">
        <v>1</v>
      </c>
      <c r="G75" s="227"/>
      <c r="H75" s="227"/>
      <c r="I75" s="230"/>
      <c r="J75" s="227"/>
      <c r="K75" s="227"/>
      <c r="L75" s="227"/>
      <c r="M75" s="227"/>
    </row>
    <row r="76" spans="1:15" s="55" customFormat="1" ht="67.5">
      <c r="A76" s="323"/>
      <c r="B76" s="269"/>
      <c r="C76" s="22" t="s">
        <v>120</v>
      </c>
      <c r="D76" s="80" t="s">
        <v>117</v>
      </c>
      <c r="E76" s="260" t="s">
        <v>38</v>
      </c>
      <c r="F76" s="230">
        <v>1</v>
      </c>
      <c r="G76" s="227"/>
      <c r="H76" s="227"/>
      <c r="I76" s="230"/>
      <c r="J76" s="227"/>
      <c r="K76" s="227"/>
      <c r="L76" s="227"/>
      <c r="M76" s="227"/>
    </row>
    <row r="77" spans="1:15" s="56" customFormat="1">
      <c r="A77" s="130"/>
      <c r="B77" s="70"/>
      <c r="C77" s="71" t="s">
        <v>5</v>
      </c>
      <c r="D77" s="68"/>
      <c r="E77" s="69"/>
      <c r="F77" s="66"/>
      <c r="G77" s="67"/>
      <c r="H77" s="67"/>
      <c r="I77" s="67"/>
      <c r="J77" s="67"/>
      <c r="K77" s="67"/>
      <c r="L77" s="67"/>
      <c r="M77" s="67"/>
      <c r="O77" s="89"/>
    </row>
    <row r="78" spans="1:15" s="56" customFormat="1">
      <c r="A78" s="72"/>
      <c r="B78" s="73"/>
      <c r="C78" s="71" t="s">
        <v>8</v>
      </c>
      <c r="D78" s="74">
        <v>0.1</v>
      </c>
      <c r="E78" s="75"/>
      <c r="F78" s="76"/>
      <c r="G78" s="76"/>
      <c r="H78" s="77"/>
      <c r="I78" s="77"/>
      <c r="J78" s="77"/>
      <c r="K78" s="77"/>
      <c r="L78" s="67"/>
      <c r="M78" s="77"/>
    </row>
    <row r="79" spans="1:15" s="56" customFormat="1">
      <c r="A79" s="72"/>
      <c r="B79" s="73"/>
      <c r="C79" s="71" t="s">
        <v>5</v>
      </c>
      <c r="D79" s="78"/>
      <c r="E79" s="75"/>
      <c r="F79" s="76"/>
      <c r="G79" s="76"/>
      <c r="H79" s="77"/>
      <c r="I79" s="77"/>
      <c r="J79" s="77"/>
      <c r="K79" s="77"/>
      <c r="L79" s="67"/>
      <c r="M79" s="77"/>
    </row>
    <row r="80" spans="1:15" s="56" customFormat="1">
      <c r="A80" s="72"/>
      <c r="B80" s="73"/>
      <c r="C80" s="71" t="s">
        <v>9</v>
      </c>
      <c r="D80" s="74">
        <v>0.08</v>
      </c>
      <c r="E80" s="75"/>
      <c r="F80" s="76"/>
      <c r="G80" s="76"/>
      <c r="H80" s="77"/>
      <c r="I80" s="77"/>
      <c r="J80" s="77"/>
      <c r="K80" s="77"/>
      <c r="L80" s="67"/>
      <c r="M80" s="77"/>
    </row>
    <row r="81" spans="1:13" s="56" customFormat="1">
      <c r="A81" s="72"/>
      <c r="B81" s="73"/>
      <c r="C81" s="71" t="s">
        <v>56</v>
      </c>
      <c r="D81" s="78"/>
      <c r="E81" s="75"/>
      <c r="F81" s="76"/>
      <c r="G81" s="76"/>
      <c r="H81" s="79"/>
      <c r="I81" s="79"/>
      <c r="J81" s="79"/>
      <c r="K81" s="79"/>
      <c r="L81" s="67"/>
      <c r="M81" s="79"/>
    </row>
    <row r="82" spans="1:13" s="56" customFormat="1" ht="47.25">
      <c r="A82" s="171"/>
      <c r="B82" s="171"/>
      <c r="C82" s="199" t="s">
        <v>107</v>
      </c>
      <c r="D82" s="172"/>
      <c r="E82" s="341"/>
      <c r="F82" s="342"/>
      <c r="G82" s="173"/>
      <c r="H82" s="99"/>
      <c r="I82" s="99"/>
      <c r="J82" s="99"/>
      <c r="K82" s="99"/>
      <c r="L82" s="99"/>
      <c r="M82" s="177"/>
    </row>
    <row r="83" spans="1:13" s="56" customFormat="1" ht="27">
      <c r="A83" s="266">
        <v>1</v>
      </c>
      <c r="B83" s="287"/>
      <c r="C83" s="21" t="s">
        <v>76</v>
      </c>
      <c r="D83" s="182" t="s">
        <v>7</v>
      </c>
      <c r="E83" s="343"/>
      <c r="F83" s="344">
        <v>1</v>
      </c>
      <c r="G83" s="95"/>
      <c r="H83" s="20"/>
      <c r="I83" s="182"/>
      <c r="J83" s="20"/>
      <c r="K83" s="95"/>
      <c r="L83" s="20"/>
      <c r="M83" s="92"/>
    </row>
    <row r="84" spans="1:13" s="56" customFormat="1">
      <c r="A84" s="266"/>
      <c r="B84" s="288"/>
      <c r="C84" s="96" t="s">
        <v>53</v>
      </c>
      <c r="D84" s="182" t="s">
        <v>33</v>
      </c>
      <c r="E84" s="343">
        <v>2.71</v>
      </c>
      <c r="F84" s="345">
        <f>F83*E84</f>
        <v>2.71</v>
      </c>
      <c r="G84" s="95"/>
      <c r="H84" s="20"/>
      <c r="I84" s="95"/>
      <c r="J84" s="20"/>
      <c r="K84" s="95"/>
      <c r="L84" s="20"/>
      <c r="M84" s="92"/>
    </row>
    <row r="85" spans="1:13" s="56" customFormat="1">
      <c r="A85" s="266"/>
      <c r="B85" s="288"/>
      <c r="C85" s="96" t="s">
        <v>46</v>
      </c>
      <c r="D85" s="182"/>
      <c r="E85" s="343"/>
      <c r="F85" s="345"/>
      <c r="G85" s="95"/>
      <c r="H85" s="20"/>
      <c r="I85" s="182"/>
      <c r="J85" s="20"/>
      <c r="K85" s="95"/>
      <c r="L85" s="20"/>
      <c r="M85" s="92"/>
    </row>
    <row r="86" spans="1:13" s="56" customFormat="1" ht="40.5">
      <c r="A86" s="266"/>
      <c r="B86" s="288"/>
      <c r="C86" s="97" t="s">
        <v>87</v>
      </c>
      <c r="D86" s="182" t="s">
        <v>59</v>
      </c>
      <c r="E86" s="343">
        <v>1</v>
      </c>
      <c r="F86" s="346">
        <f>F83*E86</f>
        <v>1</v>
      </c>
      <c r="G86" s="95"/>
      <c r="H86" s="20"/>
      <c r="I86" s="182"/>
      <c r="J86" s="20"/>
      <c r="K86" s="95"/>
      <c r="L86" s="20"/>
      <c r="M86" s="92"/>
    </row>
    <row r="87" spans="1:13" s="56" customFormat="1">
      <c r="A87" s="266"/>
      <c r="B87" s="289"/>
      <c r="C87" s="96" t="s">
        <v>47</v>
      </c>
      <c r="D87" s="182" t="s">
        <v>12</v>
      </c>
      <c r="E87" s="347">
        <v>0.94</v>
      </c>
      <c r="F87" s="345">
        <f>F83*E87</f>
        <v>0.94</v>
      </c>
      <c r="G87" s="95"/>
      <c r="H87" s="20"/>
      <c r="I87" s="182"/>
      <c r="J87" s="20"/>
      <c r="K87" s="95"/>
      <c r="L87" s="20"/>
      <c r="M87" s="92"/>
    </row>
    <row r="88" spans="1:13" s="56" customFormat="1" ht="27">
      <c r="A88" s="277">
        <v>2</v>
      </c>
      <c r="B88" s="266" t="s">
        <v>60</v>
      </c>
      <c r="C88" s="98" t="s">
        <v>65</v>
      </c>
      <c r="D88" s="182" t="s">
        <v>39</v>
      </c>
      <c r="E88" s="347"/>
      <c r="F88" s="67">
        <v>3</v>
      </c>
      <c r="G88" s="100"/>
      <c r="H88" s="100"/>
      <c r="I88" s="100"/>
      <c r="J88" s="100"/>
      <c r="K88" s="100"/>
      <c r="L88" s="100"/>
      <c r="M88" s="151"/>
    </row>
    <row r="89" spans="1:13" s="56" customFormat="1">
      <c r="A89" s="278"/>
      <c r="B89" s="266"/>
      <c r="C89" s="101" t="s">
        <v>45</v>
      </c>
      <c r="D89" s="182" t="s">
        <v>33</v>
      </c>
      <c r="E89" s="347">
        <v>0.68</v>
      </c>
      <c r="F89" s="348">
        <f>F88*E89</f>
        <v>2.04</v>
      </c>
      <c r="G89" s="100"/>
      <c r="H89" s="100"/>
      <c r="I89" s="100"/>
      <c r="J89" s="100"/>
      <c r="K89" s="100"/>
      <c r="L89" s="100"/>
      <c r="M89" s="151"/>
    </row>
    <row r="90" spans="1:13" s="56" customFormat="1">
      <c r="A90" s="278"/>
      <c r="B90" s="266"/>
      <c r="C90" s="101" t="s">
        <v>46</v>
      </c>
      <c r="D90" s="182"/>
      <c r="E90" s="347"/>
      <c r="F90" s="348"/>
      <c r="G90" s="100"/>
      <c r="H90" s="100"/>
      <c r="I90" s="100"/>
      <c r="J90" s="100"/>
      <c r="K90" s="100"/>
      <c r="L90" s="100"/>
      <c r="M90" s="151"/>
    </row>
    <row r="91" spans="1:13" s="56" customFormat="1">
      <c r="A91" s="278"/>
      <c r="B91" s="266"/>
      <c r="C91" s="101" t="s">
        <v>65</v>
      </c>
      <c r="D91" s="182" t="s">
        <v>39</v>
      </c>
      <c r="E91" s="347">
        <v>1</v>
      </c>
      <c r="F91" s="348">
        <f>F88*E91</f>
        <v>3</v>
      </c>
      <c r="G91" s="100"/>
      <c r="H91" s="100"/>
      <c r="I91" s="100"/>
      <c r="J91" s="100"/>
      <c r="K91" s="100"/>
      <c r="L91" s="100"/>
      <c r="M91" s="151"/>
    </row>
    <row r="92" spans="1:13" s="56" customFormat="1">
      <c r="A92" s="279"/>
      <c r="B92" s="266"/>
      <c r="C92" s="101" t="s">
        <v>47</v>
      </c>
      <c r="D92" s="182" t="s">
        <v>12</v>
      </c>
      <c r="E92" s="347">
        <v>0.10299999999999999</v>
      </c>
      <c r="F92" s="348">
        <f>F88*E92</f>
        <v>0.309</v>
      </c>
      <c r="G92" s="100"/>
      <c r="H92" s="100"/>
      <c r="I92" s="100"/>
      <c r="J92" s="100"/>
      <c r="K92" s="100"/>
      <c r="L92" s="100"/>
      <c r="M92" s="151"/>
    </row>
    <row r="93" spans="1:13" s="56" customFormat="1" ht="27">
      <c r="A93" s="277">
        <v>3</v>
      </c>
      <c r="B93" s="266" t="s">
        <v>61</v>
      </c>
      <c r="C93" s="102" t="s">
        <v>81</v>
      </c>
      <c r="D93" s="103" t="s">
        <v>39</v>
      </c>
      <c r="E93" s="347"/>
      <c r="F93" s="67">
        <v>1</v>
      </c>
      <c r="G93" s="100"/>
      <c r="H93" s="100"/>
      <c r="I93" s="100"/>
      <c r="J93" s="100"/>
      <c r="K93" s="100"/>
      <c r="L93" s="100"/>
      <c r="M93" s="151"/>
    </row>
    <row r="94" spans="1:13" s="56" customFormat="1">
      <c r="A94" s="278"/>
      <c r="B94" s="266"/>
      <c r="C94" s="101" t="s">
        <v>45</v>
      </c>
      <c r="D94" s="182" t="s">
        <v>33</v>
      </c>
      <c r="E94" s="347">
        <v>0.34</v>
      </c>
      <c r="F94" s="348">
        <f>F93*E94</f>
        <v>0.34</v>
      </c>
      <c r="G94" s="100"/>
      <c r="H94" s="100"/>
      <c r="I94" s="100"/>
      <c r="J94" s="100"/>
      <c r="K94" s="100"/>
      <c r="L94" s="100"/>
      <c r="M94" s="151"/>
    </row>
    <row r="95" spans="1:13" s="56" customFormat="1">
      <c r="A95" s="278"/>
      <c r="B95" s="266"/>
      <c r="C95" s="101" t="s">
        <v>46</v>
      </c>
      <c r="D95" s="182"/>
      <c r="E95" s="347"/>
      <c r="F95" s="348"/>
      <c r="G95" s="100"/>
      <c r="H95" s="100"/>
      <c r="I95" s="100"/>
      <c r="J95" s="100"/>
      <c r="K95" s="100"/>
      <c r="L95" s="100"/>
      <c r="M95" s="151"/>
    </row>
    <row r="96" spans="1:13" s="56" customFormat="1">
      <c r="A96" s="278"/>
      <c r="B96" s="266"/>
      <c r="C96" s="104" t="s">
        <v>82</v>
      </c>
      <c r="D96" s="182" t="s">
        <v>39</v>
      </c>
      <c r="E96" s="347">
        <v>1</v>
      </c>
      <c r="F96" s="348">
        <f>F93*E96</f>
        <v>1</v>
      </c>
      <c r="G96" s="100"/>
      <c r="H96" s="100"/>
      <c r="I96" s="100"/>
      <c r="J96" s="100"/>
      <c r="K96" s="100"/>
      <c r="L96" s="100"/>
      <c r="M96" s="151"/>
    </row>
    <row r="97" spans="1:13" s="56" customFormat="1">
      <c r="A97" s="279"/>
      <c r="B97" s="266"/>
      <c r="C97" s="101" t="s">
        <v>47</v>
      </c>
      <c r="D97" s="182" t="s">
        <v>12</v>
      </c>
      <c r="E97" s="347">
        <v>9.4E-2</v>
      </c>
      <c r="F97" s="348">
        <f>F93*E97</f>
        <v>9.4E-2</v>
      </c>
      <c r="G97" s="100"/>
      <c r="H97" s="100"/>
      <c r="I97" s="100"/>
      <c r="J97" s="100"/>
      <c r="K97" s="100"/>
      <c r="L97" s="100"/>
      <c r="M97" s="151"/>
    </row>
    <row r="98" spans="1:13" s="56" customFormat="1">
      <c r="A98" s="284">
        <v>4</v>
      </c>
      <c r="B98" s="284" t="s">
        <v>83</v>
      </c>
      <c r="C98" s="112" t="s">
        <v>84</v>
      </c>
      <c r="D98" s="81" t="s">
        <v>7</v>
      </c>
      <c r="E98" s="349"/>
      <c r="F98" s="168">
        <v>4</v>
      </c>
      <c r="G98" s="37"/>
      <c r="H98" s="37"/>
      <c r="I98" s="37"/>
      <c r="J98" s="37"/>
      <c r="K98" s="37"/>
      <c r="L98" s="37"/>
      <c r="M98" s="150"/>
    </row>
    <row r="99" spans="1:13" s="56" customFormat="1">
      <c r="A99" s="285"/>
      <c r="B99" s="285"/>
      <c r="C99" s="90" t="s">
        <v>45</v>
      </c>
      <c r="D99" s="9" t="s">
        <v>33</v>
      </c>
      <c r="E99" s="111">
        <v>0.61</v>
      </c>
      <c r="F99" s="88">
        <f>F98*E99</f>
        <v>2.44</v>
      </c>
      <c r="G99" s="39"/>
      <c r="H99" s="39"/>
      <c r="I99" s="39"/>
      <c r="J99" s="39"/>
      <c r="K99" s="39"/>
      <c r="L99" s="39"/>
      <c r="M99" s="149"/>
    </row>
    <row r="100" spans="1:13" s="56" customFormat="1">
      <c r="A100" s="285"/>
      <c r="B100" s="285"/>
      <c r="C100" s="40" t="s">
        <v>46</v>
      </c>
      <c r="D100" s="9"/>
      <c r="E100" s="9"/>
      <c r="F100" s="88"/>
      <c r="G100" s="39"/>
      <c r="H100" s="39"/>
      <c r="I100" s="39"/>
      <c r="J100" s="39"/>
      <c r="K100" s="39"/>
      <c r="L100" s="39"/>
      <c r="M100" s="149"/>
    </row>
    <row r="101" spans="1:13" s="56" customFormat="1">
      <c r="A101" s="285"/>
      <c r="B101" s="285"/>
      <c r="C101" s="90" t="s">
        <v>86</v>
      </c>
      <c r="D101" s="187" t="s">
        <v>7</v>
      </c>
      <c r="E101" s="9">
        <v>1</v>
      </c>
      <c r="F101" s="88">
        <f>F98*E101</f>
        <v>4</v>
      </c>
      <c r="G101" s="39"/>
      <c r="H101" s="39"/>
      <c r="I101" s="39"/>
      <c r="J101" s="39"/>
      <c r="K101" s="39"/>
      <c r="L101" s="39"/>
      <c r="M101" s="149"/>
    </row>
    <row r="102" spans="1:13" s="56" customFormat="1">
      <c r="A102" s="285"/>
      <c r="B102" s="286"/>
      <c r="C102" s="90" t="s">
        <v>47</v>
      </c>
      <c r="D102" s="188" t="s">
        <v>12</v>
      </c>
      <c r="E102" s="9">
        <v>0.33700000000000002</v>
      </c>
      <c r="F102" s="88">
        <f>F98*E102</f>
        <v>1.3480000000000001</v>
      </c>
      <c r="G102" s="39"/>
      <c r="H102" s="39"/>
      <c r="I102" s="39"/>
      <c r="J102" s="39"/>
      <c r="K102" s="39"/>
      <c r="L102" s="39"/>
      <c r="M102" s="149"/>
    </row>
    <row r="103" spans="1:13" s="56" customFormat="1" ht="40.5">
      <c r="A103" s="277">
        <v>5</v>
      </c>
      <c r="B103" s="280" t="s">
        <v>72</v>
      </c>
      <c r="C103" s="106" t="s">
        <v>73</v>
      </c>
      <c r="D103" s="107" t="s">
        <v>7</v>
      </c>
      <c r="E103" s="350"/>
      <c r="F103" s="203">
        <v>2</v>
      </c>
      <c r="G103" s="108"/>
      <c r="H103" s="108"/>
      <c r="I103" s="108"/>
      <c r="J103" s="108"/>
      <c r="K103" s="108"/>
      <c r="L103" s="108"/>
      <c r="M103" s="153"/>
    </row>
    <row r="104" spans="1:13" s="56" customFormat="1">
      <c r="A104" s="278"/>
      <c r="B104" s="281"/>
      <c r="C104" s="105" t="s">
        <v>45</v>
      </c>
      <c r="D104" s="107" t="s">
        <v>33</v>
      </c>
      <c r="E104" s="351">
        <v>0.72</v>
      </c>
      <c r="F104" s="65">
        <f>F103*E104</f>
        <v>1.44</v>
      </c>
      <c r="G104" s="108"/>
      <c r="H104" s="108"/>
      <c r="I104" s="108"/>
      <c r="J104" s="108"/>
      <c r="K104" s="108"/>
      <c r="L104" s="108"/>
      <c r="M104" s="153"/>
    </row>
    <row r="105" spans="1:13" s="56" customFormat="1">
      <c r="A105" s="278"/>
      <c r="B105" s="281"/>
      <c r="C105" s="110" t="s">
        <v>46</v>
      </c>
      <c r="D105" s="107"/>
      <c r="E105" s="3"/>
      <c r="F105" s="65"/>
      <c r="G105" s="108"/>
      <c r="H105" s="108"/>
      <c r="I105" s="108"/>
      <c r="J105" s="108"/>
      <c r="K105" s="108"/>
      <c r="L105" s="108"/>
      <c r="M105" s="153"/>
    </row>
    <row r="106" spans="1:13" s="56" customFormat="1" ht="27">
      <c r="A106" s="278"/>
      <c r="B106" s="281"/>
      <c r="C106" s="105" t="s">
        <v>74</v>
      </c>
      <c r="D106" s="107" t="s">
        <v>7</v>
      </c>
      <c r="E106" s="80">
        <v>1</v>
      </c>
      <c r="F106" s="65">
        <f>F103*E106</f>
        <v>2</v>
      </c>
      <c r="G106" s="109"/>
      <c r="H106" s="109"/>
      <c r="I106" s="109"/>
      <c r="J106" s="109"/>
      <c r="K106" s="109"/>
      <c r="L106" s="109"/>
      <c r="M106" s="156"/>
    </row>
    <row r="107" spans="1:13" s="56" customFormat="1">
      <c r="A107" s="279"/>
      <c r="B107" s="282"/>
      <c r="C107" s="105" t="s">
        <v>47</v>
      </c>
      <c r="D107" s="107" t="s">
        <v>12</v>
      </c>
      <c r="E107" s="3">
        <v>0.113</v>
      </c>
      <c r="F107" s="65">
        <f>F103*E107</f>
        <v>0.22600000000000001</v>
      </c>
      <c r="G107" s="108"/>
      <c r="H107" s="108"/>
      <c r="I107" s="108"/>
      <c r="J107" s="108"/>
      <c r="K107" s="108"/>
      <c r="L107" s="108"/>
      <c r="M107" s="153"/>
    </row>
    <row r="108" spans="1:13" s="56" customFormat="1" ht="27">
      <c r="A108" s="266">
        <v>6</v>
      </c>
      <c r="B108" s="283" t="s">
        <v>75</v>
      </c>
      <c r="C108" s="113" t="s">
        <v>85</v>
      </c>
      <c r="D108" s="114" t="s">
        <v>10</v>
      </c>
      <c r="E108" s="3"/>
      <c r="F108" s="352">
        <v>120</v>
      </c>
      <c r="G108" s="108"/>
      <c r="H108" s="108"/>
      <c r="I108" s="108"/>
      <c r="J108" s="108"/>
      <c r="K108" s="108"/>
      <c r="L108" s="108"/>
      <c r="M108" s="153"/>
    </row>
    <row r="109" spans="1:13" s="56" customFormat="1">
      <c r="A109" s="266"/>
      <c r="B109" s="283"/>
      <c r="C109" s="105" t="s">
        <v>45</v>
      </c>
      <c r="D109" s="107" t="s">
        <v>33</v>
      </c>
      <c r="E109" s="3">
        <v>0.11</v>
      </c>
      <c r="F109" s="65">
        <f>F108*E109</f>
        <v>13.2</v>
      </c>
      <c r="G109" s="108"/>
      <c r="H109" s="108"/>
      <c r="I109" s="108"/>
      <c r="J109" s="115"/>
      <c r="K109" s="108"/>
      <c r="L109" s="108"/>
      <c r="M109" s="153"/>
    </row>
    <row r="110" spans="1:13" s="56" customFormat="1">
      <c r="A110" s="266"/>
      <c r="B110" s="283"/>
      <c r="C110" s="110" t="s">
        <v>46</v>
      </c>
      <c r="D110" s="107"/>
      <c r="E110" s="3"/>
      <c r="F110" s="65"/>
      <c r="G110" s="108"/>
      <c r="H110" s="108"/>
      <c r="I110" s="108"/>
      <c r="J110" s="108"/>
      <c r="K110" s="108"/>
      <c r="L110" s="108"/>
      <c r="M110" s="153"/>
    </row>
    <row r="111" spans="1:13" s="56" customFormat="1" ht="40.5">
      <c r="A111" s="266"/>
      <c r="B111" s="283"/>
      <c r="C111" s="116" t="s">
        <v>105</v>
      </c>
      <c r="D111" s="198" t="s">
        <v>10</v>
      </c>
      <c r="E111" s="80"/>
      <c r="F111" s="65">
        <v>26</v>
      </c>
      <c r="G111" s="109"/>
      <c r="H111" s="109"/>
      <c r="I111" s="109"/>
      <c r="J111" s="109"/>
      <c r="K111" s="109"/>
      <c r="L111" s="109"/>
      <c r="M111" s="156"/>
    </row>
    <row r="112" spans="1:13" s="56" customFormat="1" ht="40.5">
      <c r="A112" s="266"/>
      <c r="B112" s="283"/>
      <c r="C112" s="116" t="s">
        <v>106</v>
      </c>
      <c r="D112" s="198" t="s">
        <v>10</v>
      </c>
      <c r="E112" s="80"/>
      <c r="F112" s="66">
        <v>78</v>
      </c>
      <c r="G112" s="109"/>
      <c r="H112" s="109"/>
      <c r="I112" s="109"/>
      <c r="J112" s="109"/>
      <c r="K112" s="109"/>
      <c r="L112" s="109"/>
      <c r="M112" s="156"/>
    </row>
    <row r="113" spans="1:13" s="56" customFormat="1">
      <c r="A113" s="266"/>
      <c r="B113" s="283"/>
      <c r="C113" s="105" t="s">
        <v>47</v>
      </c>
      <c r="D113" s="107" t="s">
        <v>12</v>
      </c>
      <c r="E113" s="3">
        <v>3.49E-2</v>
      </c>
      <c r="F113" s="66">
        <f>F108*E113</f>
        <v>4.1879999999999997</v>
      </c>
      <c r="G113" s="108"/>
      <c r="H113" s="108"/>
      <c r="I113" s="108"/>
      <c r="J113" s="108"/>
      <c r="K113" s="108"/>
      <c r="L113" s="108"/>
      <c r="M113" s="153"/>
    </row>
    <row r="114" spans="1:13" s="56" customFormat="1" ht="27.75" customHeight="1">
      <c r="A114" s="237">
        <v>7</v>
      </c>
      <c r="B114" s="190"/>
      <c r="C114" s="98" t="s">
        <v>66</v>
      </c>
      <c r="D114" s="237" t="s">
        <v>7</v>
      </c>
      <c r="E114" s="347"/>
      <c r="F114" s="67">
        <v>2</v>
      </c>
      <c r="G114" s="100"/>
      <c r="H114" s="100"/>
      <c r="I114" s="100"/>
      <c r="J114" s="100"/>
      <c r="K114" s="100"/>
      <c r="L114" s="100"/>
      <c r="M114" s="151"/>
    </row>
    <row r="115" spans="1:13" s="56" customFormat="1" ht="29.25" customHeight="1">
      <c r="A115" s="237">
        <v>8</v>
      </c>
      <c r="B115" s="190"/>
      <c r="C115" s="98" t="s">
        <v>132</v>
      </c>
      <c r="D115" s="237" t="s">
        <v>39</v>
      </c>
      <c r="E115" s="347"/>
      <c r="F115" s="67">
        <v>6</v>
      </c>
      <c r="G115" s="100"/>
      <c r="H115" s="100"/>
      <c r="I115" s="100"/>
      <c r="J115" s="100"/>
      <c r="K115" s="100"/>
      <c r="L115" s="100"/>
      <c r="M115" s="151"/>
    </row>
    <row r="116" spans="1:13" s="56" customFormat="1" ht="21" customHeight="1">
      <c r="A116" s="238"/>
      <c r="B116" s="190"/>
      <c r="C116" s="98" t="s">
        <v>62</v>
      </c>
      <c r="D116" s="174"/>
      <c r="E116" s="347"/>
      <c r="F116" s="345"/>
      <c r="G116" s="20"/>
      <c r="H116" s="170"/>
      <c r="I116" s="170"/>
      <c r="J116" s="170"/>
      <c r="K116" s="170"/>
      <c r="L116" s="170"/>
      <c r="M116" s="170"/>
    </row>
    <row r="117" spans="1:13" s="56" customFormat="1" ht="27">
      <c r="A117" s="238"/>
      <c r="B117" s="190"/>
      <c r="C117" s="98" t="s">
        <v>63</v>
      </c>
      <c r="D117" s="175">
        <v>0.75</v>
      </c>
      <c r="E117" s="347"/>
      <c r="F117" s="345"/>
      <c r="G117" s="20"/>
      <c r="H117" s="20"/>
      <c r="I117" s="20"/>
      <c r="J117" s="19"/>
      <c r="K117" s="19"/>
      <c r="L117" s="19"/>
      <c r="M117" s="170"/>
    </row>
    <row r="118" spans="1:13" s="56" customFormat="1" ht="21" customHeight="1">
      <c r="A118" s="238"/>
      <c r="B118" s="190"/>
      <c r="C118" s="98" t="s">
        <v>62</v>
      </c>
      <c r="D118" s="174"/>
      <c r="E118" s="347"/>
      <c r="F118" s="345"/>
      <c r="G118" s="20"/>
      <c r="H118" s="19"/>
      <c r="I118" s="20"/>
      <c r="J118" s="19"/>
      <c r="K118" s="19"/>
      <c r="L118" s="19"/>
      <c r="M118" s="170"/>
    </row>
    <row r="119" spans="1:13" s="56" customFormat="1" ht="21" customHeight="1">
      <c r="A119" s="238"/>
      <c r="B119" s="190"/>
      <c r="C119" s="102" t="s">
        <v>64</v>
      </c>
      <c r="D119" s="175">
        <v>0.08</v>
      </c>
      <c r="E119" s="347"/>
      <c r="F119" s="345"/>
      <c r="G119" s="20"/>
      <c r="H119" s="19"/>
      <c r="I119" s="20"/>
      <c r="J119" s="19"/>
      <c r="K119" s="19"/>
      <c r="L119" s="19"/>
      <c r="M119" s="170"/>
    </row>
    <row r="120" spans="1:13" s="56" customFormat="1" ht="21" customHeight="1">
      <c r="A120" s="238"/>
      <c r="B120" s="190"/>
      <c r="C120" s="102" t="s">
        <v>5</v>
      </c>
      <c r="D120" s="238"/>
      <c r="E120" s="347"/>
      <c r="F120" s="345"/>
      <c r="G120" s="20"/>
      <c r="H120" s="19"/>
      <c r="I120" s="20"/>
      <c r="J120" s="19"/>
      <c r="K120" s="19"/>
      <c r="L120" s="19"/>
      <c r="M120" s="170"/>
    </row>
    <row r="121" spans="1:13" s="56" customFormat="1" ht="22.5" customHeight="1">
      <c r="A121" s="238"/>
      <c r="B121" s="190"/>
      <c r="C121" s="199" t="s">
        <v>123</v>
      </c>
      <c r="D121" s="238"/>
      <c r="E121" s="347"/>
      <c r="F121" s="67"/>
      <c r="G121" s="100"/>
      <c r="H121" s="100"/>
      <c r="I121" s="100"/>
      <c r="J121" s="100"/>
      <c r="K121" s="100"/>
      <c r="L121" s="100"/>
      <c r="M121" s="151"/>
    </row>
    <row r="122" spans="1:13" s="56" customFormat="1" ht="27">
      <c r="A122" s="237">
        <v>9</v>
      </c>
      <c r="B122" s="190"/>
      <c r="C122" s="98" t="s">
        <v>129</v>
      </c>
      <c r="D122" s="238" t="s">
        <v>122</v>
      </c>
      <c r="E122" s="353"/>
      <c r="F122" s="67">
        <v>1</v>
      </c>
      <c r="G122" s="241"/>
      <c r="H122" s="241"/>
      <c r="I122" s="239"/>
      <c r="J122" s="240"/>
      <c r="K122" s="109"/>
      <c r="L122" s="109"/>
      <c r="M122" s="156"/>
    </row>
    <row r="123" spans="1:13" s="56" customFormat="1" ht="27">
      <c r="A123" s="242"/>
      <c r="B123" s="190"/>
      <c r="C123" s="250" t="s">
        <v>45</v>
      </c>
      <c r="D123" s="249" t="s">
        <v>122</v>
      </c>
      <c r="E123" s="3">
        <v>1</v>
      </c>
      <c r="F123" s="354">
        <f>F122*E123</f>
        <v>1</v>
      </c>
      <c r="G123" s="251"/>
      <c r="H123" s="251"/>
      <c r="I123" s="251"/>
      <c r="J123" s="117"/>
      <c r="K123" s="251"/>
      <c r="L123" s="251"/>
      <c r="M123" s="247"/>
    </row>
    <row r="124" spans="1:13" s="56" customFormat="1" ht="25.5">
      <c r="A124" s="238"/>
      <c r="B124" s="190"/>
      <c r="C124" s="255" t="s">
        <v>133</v>
      </c>
      <c r="D124" s="101" t="s">
        <v>7</v>
      </c>
      <c r="E124" s="353"/>
      <c r="F124" s="66">
        <v>1</v>
      </c>
      <c r="G124" s="100"/>
      <c r="H124" s="100"/>
      <c r="I124" s="252"/>
      <c r="J124" s="117"/>
      <c r="K124" s="251"/>
      <c r="L124" s="251"/>
      <c r="M124" s="247"/>
    </row>
    <row r="125" spans="1:13" s="56" customFormat="1">
      <c r="A125" s="238"/>
      <c r="B125" s="190"/>
      <c r="C125" s="101" t="s">
        <v>124</v>
      </c>
      <c r="D125" s="101" t="s">
        <v>7</v>
      </c>
      <c r="E125" s="353"/>
      <c r="F125" s="66">
        <v>1</v>
      </c>
      <c r="G125" s="100"/>
      <c r="H125" s="100"/>
      <c r="I125" s="252"/>
      <c r="J125" s="117"/>
      <c r="K125" s="251"/>
      <c r="L125" s="251"/>
      <c r="M125" s="247"/>
    </row>
    <row r="126" spans="1:13" s="56" customFormat="1">
      <c r="A126" s="238"/>
      <c r="B126" s="190"/>
      <c r="C126" s="101" t="s">
        <v>125</v>
      </c>
      <c r="D126" s="101" t="s">
        <v>7</v>
      </c>
      <c r="E126" s="353"/>
      <c r="F126" s="66">
        <v>2</v>
      </c>
      <c r="G126" s="100"/>
      <c r="H126" s="100"/>
      <c r="I126" s="252"/>
      <c r="J126" s="117"/>
      <c r="K126" s="251"/>
      <c r="L126" s="251"/>
      <c r="M126" s="247"/>
    </row>
    <row r="127" spans="1:13" s="56" customFormat="1" ht="27">
      <c r="A127" s="238"/>
      <c r="B127" s="190"/>
      <c r="C127" s="101" t="s">
        <v>126</v>
      </c>
      <c r="D127" s="101" t="s">
        <v>7</v>
      </c>
      <c r="E127" s="353"/>
      <c r="F127" s="66">
        <v>1</v>
      </c>
      <c r="G127" s="100"/>
      <c r="H127" s="100"/>
      <c r="I127" s="252"/>
      <c r="J127" s="117"/>
      <c r="K127" s="251"/>
      <c r="L127" s="251"/>
      <c r="M127" s="247"/>
    </row>
    <row r="128" spans="1:13" s="56" customFormat="1">
      <c r="A128" s="238"/>
      <c r="B128" s="190"/>
      <c r="C128" s="101" t="s">
        <v>127</v>
      </c>
      <c r="D128" s="101" t="s">
        <v>7</v>
      </c>
      <c r="E128" s="353"/>
      <c r="F128" s="66">
        <v>1</v>
      </c>
      <c r="G128" s="100"/>
      <c r="H128" s="100"/>
      <c r="I128" s="252"/>
      <c r="J128" s="117"/>
      <c r="K128" s="251"/>
      <c r="L128" s="251"/>
      <c r="M128" s="247"/>
    </row>
    <row r="129" spans="1:14" s="56" customFormat="1">
      <c r="A129" s="171"/>
      <c r="B129" s="171"/>
      <c r="C129" s="118" t="s">
        <v>5</v>
      </c>
      <c r="D129" s="174"/>
      <c r="E129" s="355"/>
      <c r="F129" s="66"/>
      <c r="G129" s="117"/>
      <c r="H129" s="177"/>
      <c r="I129" s="177"/>
      <c r="J129" s="177"/>
      <c r="K129" s="177"/>
      <c r="L129" s="177"/>
      <c r="M129" s="177"/>
    </row>
    <row r="130" spans="1:14" s="56" customFormat="1" ht="27">
      <c r="A130" s="246"/>
      <c r="B130" s="190"/>
      <c r="C130" s="98" t="s">
        <v>63</v>
      </c>
      <c r="D130" s="175">
        <v>0.68</v>
      </c>
      <c r="E130" s="347"/>
      <c r="F130" s="345"/>
      <c r="G130" s="20"/>
      <c r="H130" s="19"/>
      <c r="I130" s="20"/>
      <c r="J130" s="19"/>
      <c r="K130" s="19"/>
      <c r="L130" s="19"/>
      <c r="M130" s="170"/>
      <c r="N130" s="89"/>
    </row>
    <row r="131" spans="1:14" s="56" customFormat="1" ht="15">
      <c r="A131" s="246"/>
      <c r="B131" s="190"/>
      <c r="C131" s="98" t="s">
        <v>62</v>
      </c>
      <c r="D131" s="174"/>
      <c r="E131" s="347"/>
      <c r="F131" s="345"/>
      <c r="G131" s="20"/>
      <c r="H131" s="254"/>
      <c r="I131" s="20"/>
      <c r="J131" s="19"/>
      <c r="K131" s="19"/>
      <c r="L131" s="19"/>
      <c r="M131" s="170"/>
      <c r="N131" s="89"/>
    </row>
    <row r="132" spans="1:14" s="56" customFormat="1">
      <c r="A132" s="246"/>
      <c r="B132" s="190"/>
      <c r="C132" s="102" t="s">
        <v>64</v>
      </c>
      <c r="D132" s="175">
        <v>0.08</v>
      </c>
      <c r="E132" s="347"/>
      <c r="F132" s="345"/>
      <c r="G132" s="20"/>
      <c r="H132" s="19"/>
      <c r="I132" s="20"/>
      <c r="J132" s="19"/>
      <c r="K132" s="19"/>
      <c r="L132" s="19"/>
      <c r="M132" s="170"/>
    </row>
    <row r="133" spans="1:14" s="56" customFormat="1">
      <c r="A133" s="246"/>
      <c r="B133" s="190"/>
      <c r="C133" s="102" t="s">
        <v>5</v>
      </c>
      <c r="D133" s="246"/>
      <c r="E133" s="347"/>
      <c r="F133" s="345"/>
      <c r="G133" s="20"/>
      <c r="H133" s="170"/>
      <c r="I133" s="170"/>
      <c r="J133" s="170"/>
      <c r="K133" s="170"/>
      <c r="L133" s="170"/>
      <c r="M133" s="170"/>
    </row>
    <row r="134" spans="1:14" s="56" customFormat="1">
      <c r="A134" s="182"/>
      <c r="B134" s="182"/>
      <c r="C134" s="102" t="s">
        <v>128</v>
      </c>
      <c r="D134" s="182"/>
      <c r="E134" s="347"/>
      <c r="F134" s="345"/>
      <c r="G134" s="20"/>
      <c r="H134" s="170"/>
      <c r="I134" s="170"/>
      <c r="J134" s="170"/>
      <c r="K134" s="170"/>
      <c r="L134" s="170"/>
      <c r="M134" s="170"/>
    </row>
    <row r="135" spans="1:14" s="56" customFormat="1">
      <c r="A135" s="182"/>
      <c r="B135" s="182"/>
      <c r="C135" s="102" t="s">
        <v>130</v>
      </c>
      <c r="D135" s="148">
        <v>0.03</v>
      </c>
      <c r="E135" s="347"/>
      <c r="F135" s="345"/>
      <c r="G135" s="20"/>
      <c r="H135" s="19"/>
      <c r="I135" s="20"/>
      <c r="J135" s="19"/>
      <c r="K135" s="19"/>
      <c r="L135" s="19"/>
      <c r="M135" s="170"/>
    </row>
    <row r="136" spans="1:14" s="56" customFormat="1">
      <c r="A136" s="182"/>
      <c r="B136" s="182"/>
      <c r="C136" s="102" t="s">
        <v>5</v>
      </c>
      <c r="D136" s="103"/>
      <c r="E136" s="347"/>
      <c r="F136" s="345"/>
      <c r="G136" s="20"/>
      <c r="H136" s="19"/>
      <c r="I136" s="20"/>
      <c r="J136" s="19"/>
      <c r="K136" s="19"/>
      <c r="L136" s="19"/>
      <c r="M136" s="170"/>
    </row>
    <row r="137" spans="1:14" s="56" customFormat="1">
      <c r="A137" s="182"/>
      <c r="B137" s="182"/>
      <c r="C137" s="102" t="s">
        <v>108</v>
      </c>
      <c r="D137" s="148">
        <v>0.18</v>
      </c>
      <c r="E137" s="347"/>
      <c r="F137" s="345"/>
      <c r="G137" s="20"/>
      <c r="H137" s="19"/>
      <c r="I137" s="20"/>
      <c r="J137" s="19"/>
      <c r="K137" s="19"/>
      <c r="L137" s="19"/>
      <c r="M137" s="170"/>
    </row>
    <row r="138" spans="1:14" s="56" customFormat="1">
      <c r="A138" s="182"/>
      <c r="B138" s="182"/>
      <c r="C138" s="102"/>
      <c r="D138" s="182"/>
      <c r="E138" s="347"/>
      <c r="F138" s="345"/>
      <c r="G138" s="20"/>
      <c r="H138" s="19"/>
      <c r="I138" s="20"/>
      <c r="J138" s="19"/>
      <c r="K138" s="19"/>
      <c r="L138" s="19"/>
      <c r="M138" s="170"/>
    </row>
    <row r="139" spans="1:14" s="56" customFormat="1">
      <c r="A139" s="191"/>
      <c r="B139" s="192"/>
      <c r="C139" s="193"/>
      <c r="D139" s="194"/>
      <c r="E139" s="195"/>
      <c r="F139" s="196"/>
      <c r="G139" s="196"/>
      <c r="H139" s="197"/>
      <c r="I139" s="197"/>
      <c r="J139" s="197"/>
      <c r="K139" s="197"/>
      <c r="L139" s="197"/>
      <c r="M139" s="197"/>
    </row>
    <row r="140" spans="1:14" s="56" customFormat="1">
      <c r="A140" s="191"/>
      <c r="B140" s="192"/>
      <c r="C140" s="193"/>
      <c r="D140" s="194"/>
      <c r="E140" s="195"/>
      <c r="F140" s="196"/>
      <c r="G140" s="196"/>
      <c r="H140" s="197"/>
      <c r="I140" s="197"/>
      <c r="J140" s="197"/>
      <c r="K140" s="197"/>
      <c r="L140" s="197"/>
      <c r="M140" s="197"/>
    </row>
    <row r="142" spans="1:14" ht="33.75" customHeight="1">
      <c r="A142" s="262"/>
      <c r="B142" s="262"/>
      <c r="C142" s="262"/>
      <c r="D142" s="262"/>
      <c r="E142" s="262"/>
      <c r="F142" s="262"/>
      <c r="G142" s="262"/>
      <c r="H142" s="262"/>
      <c r="I142" s="262"/>
      <c r="J142" s="262"/>
      <c r="K142" s="262"/>
      <c r="L142" s="262"/>
      <c r="M142" s="262"/>
    </row>
    <row r="143" spans="1:14">
      <c r="A143" s="262"/>
      <c r="B143" s="262"/>
      <c r="C143" s="262"/>
      <c r="D143" s="262"/>
      <c r="E143" s="262"/>
      <c r="F143" s="262"/>
      <c r="G143" s="262"/>
      <c r="H143" s="262"/>
      <c r="I143" s="262"/>
      <c r="J143" s="262"/>
      <c r="K143" s="262"/>
      <c r="L143" s="262"/>
      <c r="M143" s="262"/>
    </row>
  </sheetData>
  <mergeCells count="60">
    <mergeCell ref="A28:A34"/>
    <mergeCell ref="B28:B34"/>
    <mergeCell ref="A17:A18"/>
    <mergeCell ref="B17:B18"/>
    <mergeCell ref="B19:B20"/>
    <mergeCell ref="A59:A62"/>
    <mergeCell ref="B59:B62"/>
    <mergeCell ref="A52:A58"/>
    <mergeCell ref="B52:B58"/>
    <mergeCell ref="A35:A39"/>
    <mergeCell ref="B35:B39"/>
    <mergeCell ref="A40:A45"/>
    <mergeCell ref="B40:B45"/>
    <mergeCell ref="A46:A51"/>
    <mergeCell ref="B46:B51"/>
    <mergeCell ref="A12:A13"/>
    <mergeCell ref="B12:B13"/>
    <mergeCell ref="B14:B16"/>
    <mergeCell ref="A143:M143"/>
    <mergeCell ref="S6:AB6"/>
    <mergeCell ref="E8:E9"/>
    <mergeCell ref="F8:F9"/>
    <mergeCell ref="G8:G9"/>
    <mergeCell ref="H8:H9"/>
    <mergeCell ref="I8:I9"/>
    <mergeCell ref="J8:J9"/>
    <mergeCell ref="K8:K9"/>
    <mergeCell ref="A88:A92"/>
    <mergeCell ref="B88:B92"/>
    <mergeCell ref="A19:A20"/>
    <mergeCell ref="A74:A76"/>
    <mergeCell ref="A1:M1"/>
    <mergeCell ref="H4:K4"/>
    <mergeCell ref="I5:K5"/>
    <mergeCell ref="A6:A9"/>
    <mergeCell ref="B6:B9"/>
    <mergeCell ref="C6:C9"/>
    <mergeCell ref="D6:D9"/>
    <mergeCell ref="E6:F7"/>
    <mergeCell ref="G6:H7"/>
    <mergeCell ref="I6:J7"/>
    <mergeCell ref="L8:L9"/>
    <mergeCell ref="K6:L7"/>
    <mergeCell ref="M6:M9"/>
    <mergeCell ref="A2:M2"/>
    <mergeCell ref="B74:B76"/>
    <mergeCell ref="A142:M142"/>
    <mergeCell ref="B63:B67"/>
    <mergeCell ref="B68:B73"/>
    <mergeCell ref="A63:A67"/>
    <mergeCell ref="A103:A107"/>
    <mergeCell ref="B103:B107"/>
    <mergeCell ref="A108:A113"/>
    <mergeCell ref="B108:B113"/>
    <mergeCell ref="A98:A102"/>
    <mergeCell ref="B98:B102"/>
    <mergeCell ref="A93:A97"/>
    <mergeCell ref="B93:B97"/>
    <mergeCell ref="A83:A87"/>
    <mergeCell ref="B83:B8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კალენდარული გრაფიკი</vt:lpstr>
      <vt:lpstr>მოცულობათა უწყისი</vt:lpstr>
      <vt:lpstr>საერთო სამშენებლო ნაწილი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ACER</cp:lastModifiedBy>
  <cp:lastPrinted>2018-06-08T09:57:35Z</cp:lastPrinted>
  <dcterms:created xsi:type="dcterms:W3CDTF">2012-03-24T16:25:05Z</dcterms:created>
  <dcterms:modified xsi:type="dcterms:W3CDTF">2018-08-06T08:27:06Z</dcterms:modified>
</cp:coreProperties>
</file>