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ხელით" sheetId="4" r:id="rId1"/>
  </sheets>
  <calcPr calcId="144525"/>
</workbook>
</file>

<file path=xl/calcChain.xml><?xml version="1.0" encoding="utf-8"?>
<calcChain xmlns="http://schemas.openxmlformats.org/spreadsheetml/2006/main">
  <c r="F74" i="4" l="1"/>
  <c r="F71" i="4"/>
  <c r="F69" i="4"/>
  <c r="F121" i="4"/>
  <c r="F122" i="4"/>
  <c r="F120" i="4"/>
  <c r="F118" i="4"/>
  <c r="F113" i="4"/>
  <c r="F114" i="4"/>
  <c r="F112" i="4"/>
  <c r="F106" i="4"/>
  <c r="F92" i="4"/>
  <c r="F93" i="4"/>
  <c r="F82" i="4"/>
  <c r="F83" i="4"/>
  <c r="F66" i="4"/>
  <c r="F61" i="4"/>
  <c r="F57" i="4"/>
  <c r="F58" i="4"/>
  <c r="F59" i="4"/>
  <c r="F56" i="4"/>
  <c r="F53" i="4"/>
  <c r="F54" i="4"/>
  <c r="F43" i="4"/>
  <c r="F44" i="4"/>
  <c r="F45" i="4"/>
  <c r="F46" i="4"/>
  <c r="F47" i="4"/>
  <c r="F48" i="4"/>
  <c r="F39" i="4"/>
  <c r="F40" i="4"/>
  <c r="F32" i="4"/>
  <c r="F33" i="4"/>
  <c r="F34" i="4"/>
  <c r="F35" i="4"/>
  <c r="F36" i="4"/>
  <c r="F27" i="4"/>
  <c r="F28" i="4"/>
  <c r="F29" i="4"/>
  <c r="F25" i="4"/>
  <c r="F19" i="4"/>
  <c r="F20" i="4"/>
  <c r="F21" i="4"/>
  <c r="F22" i="4"/>
  <c r="F13" i="4"/>
  <c r="F14" i="4"/>
  <c r="F15" i="4"/>
  <c r="F16" i="4"/>
  <c r="F116" i="4"/>
  <c r="F103" i="4"/>
  <c r="F104" i="4"/>
  <c r="F101" i="4"/>
  <c r="F99" i="4"/>
  <c r="F96" i="4"/>
  <c r="F38" i="4"/>
  <c r="F8" i="4"/>
  <c r="F12" i="4"/>
  <c r="F91" i="4" l="1"/>
  <c r="F89" i="4"/>
  <c r="F87" i="4"/>
  <c r="F81" i="4"/>
  <c r="F51" i="4"/>
  <c r="F52" i="4"/>
  <c r="F50" i="4"/>
  <c r="F42" i="4"/>
  <c r="F31" i="4"/>
  <c r="F24" i="4"/>
  <c r="F18" i="4"/>
  <c r="F10" i="4"/>
</calcChain>
</file>

<file path=xl/sharedStrings.xml><?xml version="1.0" encoding="utf-8"?>
<sst xmlns="http://schemas.openxmlformats.org/spreadsheetml/2006/main" count="314" uniqueCount="160">
  <si>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</si>
  <si>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</si>
  <si>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</si>
  <si>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</si>
  <si>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</si>
  <si>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</si>
  <si>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</si>
  <si>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</si>
  <si>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</si>
  <si>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</si>
  <si>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</si>
  <si>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კ/სთ</t>
  </si>
  <si>
    <t>ჯამი</t>
  </si>
  <si>
    <t>კბმ</t>
  </si>
  <si>
    <t>შრომითი დანახარჯები</t>
  </si>
  <si>
    <t>2</t>
  </si>
  <si>
    <t>3</t>
  </si>
  <si>
    <t>სხვა მასალები</t>
  </si>
  <si>
    <t>ლარი</t>
  </si>
  <si>
    <t>4</t>
  </si>
  <si>
    <t>5</t>
  </si>
  <si>
    <t>მ/სთ</t>
  </si>
  <si>
    <t>ტ</t>
  </si>
  <si>
    <t>6</t>
  </si>
  <si>
    <t>მანქანები</t>
  </si>
  <si>
    <t>გ.მ.</t>
  </si>
  <si>
    <t>საბაზრო</t>
  </si>
  <si>
    <t>კვმ</t>
  </si>
  <si>
    <t>სატვირთო ა/მანქანით მომსახურეობა</t>
  </si>
  <si>
    <t>%</t>
  </si>
  <si>
    <t>ჯამი თავი I</t>
  </si>
  <si>
    <t>კგ</t>
  </si>
  <si>
    <t>ჯამი თავი II</t>
  </si>
  <si>
    <t>ა/გრეიდერი</t>
  </si>
  <si>
    <t>ც</t>
  </si>
  <si>
    <t>ჯამი თავი III</t>
  </si>
  <si>
    <t>თავი I. შენობის რეაბილიტაცია</t>
  </si>
  <si>
    <t>46-28-3</t>
  </si>
  <si>
    <t>არსებული დაზიანებული კრამიტის სახურავის დემონტაჟი</t>
  </si>
  <si>
    <t>100კვმ</t>
  </si>
  <si>
    <t>46-27-3</t>
  </si>
  <si>
    <t>სახურავის ხის კონსტრუქციის დემონტაჟი</t>
  </si>
  <si>
    <t>10-11</t>
  </si>
  <si>
    <t xml:space="preserve">შრომითი დანახარჯები </t>
  </si>
  <si>
    <t>დახერხილი ხის მასალა სხვადასხვა ზომის</t>
  </si>
  <si>
    <t>გლინულა, ლითონის დეტალები</t>
  </si>
  <si>
    <t>სამშენებლო ლურსმანი</t>
  </si>
  <si>
    <t>5.1.10</t>
  </si>
  <si>
    <t>10-36-4            5.1.20</t>
  </si>
  <si>
    <t>ფიცარი პირველი ხარისხის 40მმ. მშრალი</t>
  </si>
  <si>
    <t>ლურსმანი</t>
  </si>
  <si>
    <t>12-6-1 მისადაგებით</t>
  </si>
  <si>
    <t>1.5.36</t>
  </si>
  <si>
    <t>1.10.24</t>
  </si>
  <si>
    <t>10-37-1</t>
  </si>
  <si>
    <t>ფოსფორმჟავა ამონიუმი</t>
  </si>
  <si>
    <t>ამონიუმის სულფატი</t>
  </si>
  <si>
    <t>ნავთი</t>
  </si>
  <si>
    <t>10-38-3</t>
  </si>
  <si>
    <t>ხის ელემენტების ანტისეპტირება</t>
  </si>
  <si>
    <t>ანტისეპტიკის ხსნარი</t>
  </si>
  <si>
    <t>12-8-4</t>
  </si>
  <si>
    <t>ღარის თუნუქის დამჭერი</t>
  </si>
  <si>
    <t>წყალსადინარი ღარი</t>
  </si>
  <si>
    <t>ჭანჭიკი</t>
  </si>
  <si>
    <t>1.5.18</t>
  </si>
  <si>
    <t>1.5.17</t>
  </si>
  <si>
    <t>1.10.1</t>
  </si>
  <si>
    <t>1.10.17</t>
  </si>
  <si>
    <t>100გ.მ.</t>
  </si>
  <si>
    <t>16-6-2 მისადაგებით</t>
  </si>
  <si>
    <t>წყალსაწრეტი მილების დაყენება დიამეტრით 100მმ. გალვანიზირებული ფერადი თუნუქით სისქით 0.6მმ</t>
  </si>
  <si>
    <t>წყალსაწრეტი მილი</t>
  </si>
  <si>
    <t>სამაგრი დეტალები ლითონის</t>
  </si>
  <si>
    <t>1.5.23</t>
  </si>
  <si>
    <t>16-17-1            ტ.3</t>
  </si>
  <si>
    <t>წყალმიმღები ძაბრის დაყენება გალვანიზირებულიფერადი თუნუქით 0.6მმ.</t>
  </si>
  <si>
    <t>წყალმიმღები ძაბრი</t>
  </si>
  <si>
    <t>ცალი</t>
  </si>
  <si>
    <t>4.1.1</t>
  </si>
  <si>
    <t>4.1.370</t>
  </si>
  <si>
    <t>1.6.4</t>
  </si>
  <si>
    <t>აგური თიხის კერამიკული</t>
  </si>
  <si>
    <t>ქვიშა-ცემენტის ხსნარი</t>
  </si>
  <si>
    <t>თუნუქი ფურცლოანი მოთუთიებული 0.45მმ</t>
  </si>
  <si>
    <t>15-201</t>
  </si>
  <si>
    <t>არსებული ფანჯრების შემინვა 4მმ, სისქის მინით</t>
  </si>
  <si>
    <t>მინა ჩვეულებრივი სისქით 4მმ</t>
  </si>
  <si>
    <t>4.3.40</t>
  </si>
  <si>
    <t>თავი II.                         ელექტროსამონტაჟო სამუშაოები</t>
  </si>
  <si>
    <t>8-418-1           8-409-1</t>
  </si>
  <si>
    <t>ჭერში პოლიეთილენის გოფრირებული სპეციალური მილების მოწყობა სპილენძის ორწვერა სადენებით</t>
  </si>
  <si>
    <t>მასალები</t>
  </si>
  <si>
    <t>სპილენძის სადენი ორწვერა 4 კვმმ.</t>
  </si>
  <si>
    <t>სპილენძის სადენი ორწვერა 2.5 კვმმ.</t>
  </si>
  <si>
    <t>8.3.59</t>
  </si>
  <si>
    <t>8.3.58</t>
  </si>
  <si>
    <t>8-414-1</t>
  </si>
  <si>
    <t>გამანაწილებელი კოლოფების მოწყობა</t>
  </si>
  <si>
    <t>კოლოფი გამანაწილებელი</t>
  </si>
  <si>
    <t>8.14.338</t>
  </si>
  <si>
    <t>8-401-1</t>
  </si>
  <si>
    <t>ორძარღვიანი სპილენძის კაბელის მოწყობა პლასტმასის სამაგრებით ხის კიდეებზე</t>
  </si>
  <si>
    <t>კაბელი სპილენძის 2ძარღვიანი 2.5კვმმ</t>
  </si>
  <si>
    <t>8-591-1</t>
  </si>
  <si>
    <t>ღია ტიპის ჩამრთველების და შტეფსელების მოწყობა</t>
  </si>
  <si>
    <t>ჩამრთველი ერთკლავიშიანი</t>
  </si>
  <si>
    <t>8.14.14</t>
  </si>
  <si>
    <t>შტეფსელი ღია</t>
  </si>
  <si>
    <t>8.14.238</t>
  </si>
  <si>
    <t>100ც</t>
  </si>
  <si>
    <t>8-593-1</t>
  </si>
  <si>
    <t>ჩვეულებრივი იპის სანათების მოწყობა ნათურებით</t>
  </si>
  <si>
    <t>სანათის ვაზნა ნათურით</t>
  </si>
  <si>
    <t>8.14.284</t>
  </si>
  <si>
    <t xml:space="preserve">შენობაზე თვითმზიდი ალუმინის კაბელის მიყვანა არსებული ელექტრობოძიდან </t>
  </si>
  <si>
    <t>კაბელი 2x10 ალუმინის საჰაერო თვითმზიდი</t>
  </si>
  <si>
    <t>8.2.105</t>
  </si>
  <si>
    <t xml:space="preserve">თავი III.                           </t>
  </si>
  <si>
    <t>1-23            კ=1.2x1.2</t>
  </si>
  <si>
    <t>გვერდითი არხის და ტრანშეის მოწყობა ექსკავატორიტ გრუნტის ნაყარში გადატანით: 80გ.მ</t>
  </si>
  <si>
    <t>ექსკავატორი 0.25კბმ</t>
  </si>
  <si>
    <t>თვითმცლელი ზიდვა 2 კმ-მდე</t>
  </si>
  <si>
    <t>100კბმ</t>
  </si>
  <si>
    <t>23-3</t>
  </si>
  <si>
    <t>დ=0.4მ. მილის მოწყობა მზა ტრანშეიში</t>
  </si>
  <si>
    <t xml:space="preserve">მილი დ=0.4მ. ლითონის ან რკ/ბეტონის </t>
  </si>
  <si>
    <t>27-7-2</t>
  </si>
  <si>
    <t>გზის სავალი ნაწილის აღდგენა მდინარის ქვიშა-ხრეშოვანი ნარევით</t>
  </si>
  <si>
    <t>თვითმცლელი ზიდვა 7კმ</t>
  </si>
  <si>
    <t>მილის ტრანსპორტირება</t>
  </si>
  <si>
    <t>ჯამი თავი I+II+III</t>
  </si>
  <si>
    <t>მოლარტყვის  მოწყობა 40მმ. სისქის მშრალი წიწვოვანი ფიცრებით</t>
  </si>
  <si>
    <t>გალვანიზირებული ფერადი პრფნასტილი (ტრაპეცია) სისქით 0.5მმ. ღარის სიმაღლე 3სმ.</t>
  </si>
  <si>
    <t>გალვანიზირებული ფერადი თუნუქი ბრტყელი (კეხის)სისქით 0.5მმ.</t>
  </si>
  <si>
    <t>სჭვალი ბურულის  მოთუთიებული</t>
  </si>
  <si>
    <t>ხის კონსტრუქციების ცეცხლდაცვა</t>
  </si>
  <si>
    <t>შეკიდული ტიპის წყალსადინარი ღარების მოწყობა ფერადი გალვანიზირებული თუნუქით 0.6მმ</t>
  </si>
  <si>
    <r>
      <rPr>
        <sz val="11"/>
        <color theme="1"/>
        <rFont val="Calibri"/>
        <family val="2"/>
        <scheme val="minor"/>
      </rPr>
      <t>ნაჭედი ლითონისდამჭერი</t>
    </r>
  </si>
  <si>
    <t xml:space="preserve">მჩხვლიტავი სიფჩამჭერი </t>
  </si>
  <si>
    <t>მ.შ. ელექტრო სამონტაჟო სამუშოაები</t>
  </si>
  <si>
    <t>ზედნადები ელექტრო სამონტაჟო სამუშაოების 302*0.75</t>
  </si>
  <si>
    <t>სხვა სამუშაოები</t>
  </si>
  <si>
    <t>ზედნადები სხვა სამუშაოებზე</t>
  </si>
  <si>
    <t xml:space="preserve">გეგმიური დაგროვება </t>
  </si>
  <si>
    <t>გაუთვალისიწნებელი ხარჯები</t>
  </si>
  <si>
    <t>46-32</t>
  </si>
  <si>
    <t>ფანჯრის ბლოკის დემოტაჟი</t>
  </si>
  <si>
    <t>ფანჯრის ბლოკის ღიობების ამოშენება დახერხილი მასალით</t>
  </si>
  <si>
    <t>დახერხილი მასალა 30მმ, მშრალი</t>
  </si>
  <si>
    <t>დამცავი შეფიცრულობის მოწყობა ახალ ამოშენებულ ფართზე თუნუქის შიფერის ფურცლებით</t>
  </si>
  <si>
    <t>შიფერი თუნუქის მოთუთიებული 0.45მმ</t>
  </si>
  <si>
    <t>1.5.4</t>
  </si>
  <si>
    <t>14.293</t>
  </si>
  <si>
    <t>ტელესკოპური ამწით მომსახურება</t>
  </si>
  <si>
    <t>ხის სანივნივე სისტემის მოწყობა (ნივნივები, დგარები, გამრჯენები, მაურლატის შემკოჭი დიაგონალები და სხვა) წიწვოვანი მასალით</t>
  </si>
  <si>
    <t>სახურავის ბურულის მოწყობა მოთუთიებული თუნუქის ფურცლებით პროფნასტილის (ტრაპეცია) ფერადი</t>
  </si>
  <si>
    <t>არსებული საკვამურების ზედა ნაწილის აღდგენა ჩვეულებრივი აგურით თუნუქის დამცავი ჩიხოლით</t>
  </si>
  <si>
    <r>
      <t xml:space="preserve">სოფ. სამებაში ამბულატორიის შენობის რეაბილიტაციის სამუშაოების                                                                                                                                                                                ლოკალური                                                                                                                                                                                                                                                            ხარჯთაღრიცხვა </t>
    </r>
    <r>
      <rPr>
        <b/>
        <sz val="11"/>
        <color theme="1"/>
        <rFont val="Calibri"/>
        <family val="2"/>
      </rPr>
      <t>№</t>
    </r>
    <r>
      <rPr>
        <b/>
        <sz val="11"/>
        <color theme="1"/>
        <rFont val="Calibri"/>
        <family val="2"/>
        <charset val="204"/>
      </rPr>
      <t>3</t>
    </r>
  </si>
  <si>
    <t xml:space="preserve">                                                                                                                         სახარჯთაღრიცხვო ღირებულება შეადგენს : 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</si>
</sst>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view="pageBreakPreview" topLeftCell="A118" zoomScale="80" zoomScaleNormal="100" zoomScaleSheetLayoutView="80" workbookViewId="0">
      <selection activeCell="A135" sqref="A135:XFD145"/>
    </sheetView>
  </sheetViews>
  <sheetFormatPr defaultColWidth="9.140625" defaultRowHeight="15" x14ac:dyDescent="0.25"/>
  <cols>
    <col min="1" max="1" width="2.85546875" style="2" customWidth="1"/>
    <col min="2" max="2" width="11.28515625" style="1" customWidth="1"/>
    <col min="3" max="3" width="25.7109375" style="2" customWidth="1"/>
    <col min="4" max="4" width="7.42578125" style="2" customWidth="1"/>
    <col min="5" max="5" width="9.140625" style="2"/>
    <col min="6" max="6" width="8.5703125" style="2" customWidth="1"/>
    <col min="7" max="7" width="9.140625" style="2"/>
    <col min="8" max="8" width="8.2851562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7109375" style="2" bestFit="1" customWidth="1"/>
    <col min="13" max="13" width="11.42578125" style="2" customWidth="1"/>
    <col min="14" max="16384" width="9.140625" style="2"/>
  </cols>
  <sheetData>
    <row r="1" spans="1:13" ht="59.25" customHeight="1" x14ac:dyDescent="0.25">
      <c r="A1" s="139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ht="21.75" customHeight="1" x14ac:dyDescent="0.25">
      <c r="A2" s="142" t="s">
        <v>159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45" x14ac:dyDescent="0.25">
      <c r="A3" s="131"/>
      <c r="B3" s="143" t="s">
        <v>0</v>
      </c>
      <c r="C3" s="131" t="s">
        <v>1</v>
      </c>
      <c r="D3" s="131" t="s">
        <v>2</v>
      </c>
      <c r="E3" s="131" t="s">
        <v>3</v>
      </c>
      <c r="F3" s="131"/>
      <c r="G3" s="131" t="s">
        <v>4</v>
      </c>
      <c r="H3" s="131"/>
      <c r="I3" s="131" t="s">
        <v>5</v>
      </c>
      <c r="J3" s="131"/>
      <c r="K3" s="131" t="s">
        <v>6</v>
      </c>
      <c r="L3" s="131"/>
      <c r="M3" s="17" t="s">
        <v>7</v>
      </c>
    </row>
    <row r="4" spans="1:13" ht="48.75" customHeight="1" x14ac:dyDescent="0.25">
      <c r="A4" s="131"/>
      <c r="B4" s="143"/>
      <c r="C4" s="131"/>
      <c r="D4" s="131"/>
      <c r="E4" s="17" t="s">
        <v>8</v>
      </c>
      <c r="F4" s="17" t="s">
        <v>9</v>
      </c>
      <c r="G4" s="17" t="s">
        <v>8</v>
      </c>
      <c r="H4" s="17" t="s">
        <v>10</v>
      </c>
      <c r="I4" s="17" t="s">
        <v>8</v>
      </c>
      <c r="J4" s="17" t="s">
        <v>10</v>
      </c>
      <c r="K4" s="17" t="s">
        <v>8</v>
      </c>
      <c r="L4" s="17" t="s">
        <v>10</v>
      </c>
      <c r="M4" s="17"/>
    </row>
    <row r="5" spans="1:13" ht="18.75" customHeight="1" x14ac:dyDescent="0.25">
      <c r="A5" s="17">
        <v>1</v>
      </c>
      <c r="B5" s="43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30" x14ac:dyDescent="0.25">
      <c r="A6" s="17"/>
      <c r="B6" s="31"/>
      <c r="C6" s="45" t="s">
        <v>36</v>
      </c>
      <c r="D6" s="10"/>
      <c r="E6" s="18"/>
      <c r="F6" s="10"/>
      <c r="G6" s="10"/>
      <c r="H6" s="10"/>
      <c r="I6" s="10"/>
      <c r="J6" s="18"/>
      <c r="K6" s="10"/>
      <c r="L6" s="10"/>
      <c r="M6" s="10"/>
    </row>
    <row r="7" spans="1:13" ht="60" x14ac:dyDescent="0.25">
      <c r="A7" s="131">
        <v>1</v>
      </c>
      <c r="B7" s="3" t="s">
        <v>37</v>
      </c>
      <c r="C7" s="18" t="s">
        <v>38</v>
      </c>
      <c r="D7" s="10" t="s">
        <v>39</v>
      </c>
      <c r="E7" s="18"/>
      <c r="F7" s="90">
        <v>1.05</v>
      </c>
      <c r="G7" s="47"/>
      <c r="H7" s="10"/>
      <c r="I7" s="10"/>
      <c r="J7" s="18"/>
      <c r="K7" s="10"/>
      <c r="L7" s="10"/>
      <c r="M7" s="10"/>
    </row>
    <row r="8" spans="1:13" x14ac:dyDescent="0.25">
      <c r="A8" s="131"/>
      <c r="B8" s="5"/>
      <c r="C8" s="27" t="s">
        <v>14</v>
      </c>
      <c r="D8" s="9" t="s">
        <v>11</v>
      </c>
      <c r="E8" s="27">
        <v>51.5</v>
      </c>
      <c r="F8" s="48">
        <f>E8*$F$7</f>
        <v>54.075000000000003</v>
      </c>
      <c r="G8" s="49"/>
      <c r="H8" s="9"/>
      <c r="I8" s="48"/>
      <c r="J8" s="91"/>
      <c r="K8" s="9"/>
      <c r="L8" s="9"/>
      <c r="M8" s="48"/>
    </row>
    <row r="9" spans="1:13" ht="45.75" customHeight="1" x14ac:dyDescent="0.25">
      <c r="A9" s="125" t="s">
        <v>15</v>
      </c>
      <c r="B9" s="3" t="s">
        <v>40</v>
      </c>
      <c r="C9" s="26" t="s">
        <v>41</v>
      </c>
      <c r="D9" s="14" t="s">
        <v>39</v>
      </c>
      <c r="E9" s="52"/>
      <c r="F9" s="53">
        <v>1.05</v>
      </c>
      <c r="G9" s="21"/>
      <c r="H9" s="21"/>
      <c r="I9" s="54"/>
      <c r="J9" s="55"/>
      <c r="K9" s="21"/>
      <c r="L9" s="55"/>
      <c r="M9" s="21"/>
    </row>
    <row r="10" spans="1:13" x14ac:dyDescent="0.25">
      <c r="A10" s="127"/>
      <c r="B10" s="4"/>
      <c r="C10" s="25" t="s">
        <v>14</v>
      </c>
      <c r="D10" s="12" t="s">
        <v>11</v>
      </c>
      <c r="E10" s="92">
        <v>110</v>
      </c>
      <c r="F10" s="16">
        <f>E10*F9</f>
        <v>115.5</v>
      </c>
      <c r="G10" s="57"/>
      <c r="H10" s="16"/>
      <c r="I10" s="16"/>
      <c r="J10" s="58"/>
      <c r="K10" s="16"/>
      <c r="L10" s="58"/>
      <c r="M10" s="59"/>
    </row>
    <row r="11" spans="1:13" ht="90" x14ac:dyDescent="0.25">
      <c r="A11" s="133" t="s">
        <v>16</v>
      </c>
      <c r="B11" s="3" t="s">
        <v>42</v>
      </c>
      <c r="C11" s="26" t="s">
        <v>155</v>
      </c>
      <c r="D11" s="14" t="s">
        <v>13</v>
      </c>
      <c r="E11" s="52"/>
      <c r="F11" s="21">
        <v>4</v>
      </c>
      <c r="G11" s="21"/>
      <c r="H11" s="21"/>
      <c r="I11" s="53"/>
      <c r="J11" s="55"/>
      <c r="K11" s="53"/>
      <c r="L11" s="55"/>
      <c r="M11" s="21"/>
    </row>
    <row r="12" spans="1:13" x14ac:dyDescent="0.25">
      <c r="A12" s="134"/>
      <c r="B12" s="5"/>
      <c r="C12" s="25" t="s">
        <v>43</v>
      </c>
      <c r="D12" s="12" t="s">
        <v>11</v>
      </c>
      <c r="E12" s="92">
        <v>23.8</v>
      </c>
      <c r="F12" s="16">
        <f>E12*$F$11</f>
        <v>95.2</v>
      </c>
      <c r="G12" s="16"/>
      <c r="H12" s="16"/>
      <c r="I12" s="16"/>
      <c r="J12" s="58"/>
      <c r="K12" s="60"/>
      <c r="L12" s="58"/>
      <c r="M12" s="16"/>
    </row>
    <row r="13" spans="1:13" ht="30" x14ac:dyDescent="0.25">
      <c r="A13" s="44"/>
      <c r="B13" s="5" t="s">
        <v>47</v>
      </c>
      <c r="C13" s="17" t="s">
        <v>44</v>
      </c>
      <c r="D13" s="15" t="s">
        <v>13</v>
      </c>
      <c r="E13" s="62">
        <v>1.05</v>
      </c>
      <c r="F13" s="16">
        <f t="shared" ref="F13:F16" si="0">E13*$F$11</f>
        <v>4.2</v>
      </c>
      <c r="G13" s="51"/>
      <c r="H13" s="51"/>
      <c r="I13" s="23"/>
      <c r="J13" s="51"/>
      <c r="K13" s="23"/>
      <c r="L13" s="51"/>
      <c r="M13" s="16"/>
    </row>
    <row r="14" spans="1:13" ht="30" x14ac:dyDescent="0.25">
      <c r="A14" s="44"/>
      <c r="B14" s="5"/>
      <c r="C14" s="17" t="s">
        <v>45</v>
      </c>
      <c r="D14" s="15" t="s">
        <v>31</v>
      </c>
      <c r="E14" s="62">
        <v>4.38</v>
      </c>
      <c r="F14" s="16">
        <f t="shared" si="0"/>
        <v>17.52</v>
      </c>
      <c r="G14" s="51"/>
      <c r="H14" s="51"/>
      <c r="I14" s="23"/>
      <c r="J14" s="51"/>
      <c r="K14" s="23"/>
      <c r="L14" s="51"/>
      <c r="M14" s="16"/>
    </row>
    <row r="15" spans="1:13" x14ac:dyDescent="0.25">
      <c r="A15" s="44"/>
      <c r="B15" s="5"/>
      <c r="C15" s="17" t="s">
        <v>46</v>
      </c>
      <c r="D15" s="15" t="s">
        <v>31</v>
      </c>
      <c r="E15" s="92">
        <v>7.2</v>
      </c>
      <c r="F15" s="16">
        <f t="shared" si="0"/>
        <v>28.8</v>
      </c>
      <c r="G15" s="51"/>
      <c r="H15" s="51"/>
      <c r="I15" s="23"/>
      <c r="J15" s="51"/>
      <c r="K15" s="23"/>
      <c r="L15" s="51"/>
      <c r="M15" s="16"/>
    </row>
    <row r="16" spans="1:13" x14ac:dyDescent="0.25">
      <c r="A16" s="44"/>
      <c r="B16" s="7"/>
      <c r="C16" s="17" t="s">
        <v>17</v>
      </c>
      <c r="D16" s="15" t="s">
        <v>18</v>
      </c>
      <c r="E16" s="56">
        <v>3.44</v>
      </c>
      <c r="F16" s="16">
        <f t="shared" si="0"/>
        <v>13.76</v>
      </c>
      <c r="G16" s="51"/>
      <c r="H16" s="51"/>
      <c r="I16" s="23"/>
      <c r="J16" s="51"/>
      <c r="K16" s="23"/>
      <c r="L16" s="51"/>
      <c r="M16" s="16"/>
    </row>
    <row r="17" spans="1:13" ht="45" x14ac:dyDescent="0.25">
      <c r="A17" s="132" t="s">
        <v>19</v>
      </c>
      <c r="B17" s="5" t="s">
        <v>48</v>
      </c>
      <c r="C17" s="103" t="s">
        <v>132</v>
      </c>
      <c r="D17" s="14" t="s">
        <v>39</v>
      </c>
      <c r="E17" s="61"/>
      <c r="F17" s="53">
        <v>1.05</v>
      </c>
      <c r="G17" s="14"/>
      <c r="H17" s="14"/>
      <c r="I17" s="14"/>
      <c r="J17" s="61"/>
      <c r="K17" s="14"/>
      <c r="L17" s="61"/>
      <c r="M17" s="21"/>
    </row>
    <row r="18" spans="1:13" x14ac:dyDescent="0.25">
      <c r="A18" s="132"/>
      <c r="B18" s="5"/>
      <c r="C18" s="20" t="s">
        <v>14</v>
      </c>
      <c r="D18" s="12" t="s">
        <v>11</v>
      </c>
      <c r="E18" s="58">
        <v>22.7</v>
      </c>
      <c r="F18" s="16">
        <f>E18*$F$17</f>
        <v>23.835000000000001</v>
      </c>
      <c r="G18" s="16"/>
      <c r="H18" s="16"/>
      <c r="I18" s="16"/>
      <c r="J18" s="58"/>
      <c r="K18" s="16"/>
      <c r="L18" s="58"/>
      <c r="M18" s="16"/>
    </row>
    <row r="19" spans="1:13" ht="30" x14ac:dyDescent="0.25">
      <c r="A19" s="132"/>
      <c r="B19" s="5"/>
      <c r="C19" s="17" t="s">
        <v>49</v>
      </c>
      <c r="D19" s="15" t="s">
        <v>13</v>
      </c>
      <c r="E19" s="23">
        <v>2.4700000000000002</v>
      </c>
      <c r="F19" s="16">
        <f t="shared" ref="F19:F22" si="1">E19*$F$17</f>
        <v>2.5935000000000001</v>
      </c>
      <c r="G19" s="51"/>
      <c r="H19" s="51"/>
      <c r="I19" s="51"/>
      <c r="J19" s="51"/>
      <c r="K19" s="51"/>
      <c r="L19" s="51"/>
      <c r="M19" s="16"/>
    </row>
    <row r="20" spans="1:13" x14ac:dyDescent="0.25">
      <c r="A20" s="132"/>
      <c r="B20" s="5"/>
      <c r="C20" s="17" t="s">
        <v>50</v>
      </c>
      <c r="D20" s="15" t="s">
        <v>31</v>
      </c>
      <c r="E20" s="51">
        <v>7</v>
      </c>
      <c r="F20" s="16">
        <f t="shared" si="1"/>
        <v>7.3500000000000005</v>
      </c>
      <c r="G20" s="51"/>
      <c r="H20" s="51"/>
      <c r="I20" s="51"/>
      <c r="J20" s="51"/>
      <c r="K20" s="51"/>
      <c r="L20" s="51"/>
      <c r="M20" s="16"/>
    </row>
    <row r="21" spans="1:13" x14ac:dyDescent="0.25">
      <c r="A21" s="132"/>
      <c r="B21" s="5"/>
      <c r="C21" s="17" t="s">
        <v>17</v>
      </c>
      <c r="D21" s="15" t="s">
        <v>18</v>
      </c>
      <c r="E21" s="51">
        <v>4.4000000000000004</v>
      </c>
      <c r="F21" s="16">
        <f t="shared" si="1"/>
        <v>4.620000000000001</v>
      </c>
      <c r="G21" s="51"/>
      <c r="H21" s="51"/>
      <c r="I21" s="51"/>
      <c r="J21" s="51"/>
      <c r="K21" s="51"/>
      <c r="L21" s="51"/>
      <c r="M21" s="16"/>
    </row>
    <row r="22" spans="1:13" x14ac:dyDescent="0.25">
      <c r="A22" s="132"/>
      <c r="B22" s="5"/>
      <c r="C22" s="17" t="s">
        <v>24</v>
      </c>
      <c r="D22" s="15" t="s">
        <v>18</v>
      </c>
      <c r="E22" s="23">
        <v>2.76</v>
      </c>
      <c r="F22" s="16">
        <f t="shared" si="1"/>
        <v>2.8979999999999997</v>
      </c>
      <c r="G22" s="51"/>
      <c r="H22" s="51"/>
      <c r="I22" s="51"/>
      <c r="J22" s="51"/>
      <c r="K22" s="51"/>
      <c r="L22" s="51"/>
      <c r="M22" s="16"/>
    </row>
    <row r="23" spans="1:13" ht="82.5" customHeight="1" x14ac:dyDescent="0.25">
      <c r="A23" s="125" t="s">
        <v>20</v>
      </c>
      <c r="B23" s="3" t="s">
        <v>51</v>
      </c>
      <c r="C23" s="26" t="s">
        <v>156</v>
      </c>
      <c r="D23" s="14" t="s">
        <v>39</v>
      </c>
      <c r="E23" s="55"/>
      <c r="F23" s="53">
        <v>1.05</v>
      </c>
      <c r="G23" s="21"/>
      <c r="H23" s="21"/>
      <c r="I23" s="21"/>
      <c r="J23" s="55"/>
      <c r="K23" s="53"/>
      <c r="L23" s="55"/>
      <c r="M23" s="59"/>
    </row>
    <row r="24" spans="1:13" x14ac:dyDescent="0.25">
      <c r="A24" s="126"/>
      <c r="B24" s="5"/>
      <c r="C24" s="25" t="s">
        <v>14</v>
      </c>
      <c r="D24" s="12" t="s">
        <v>11</v>
      </c>
      <c r="E24" s="58">
        <v>43.9</v>
      </c>
      <c r="F24" s="16">
        <f>E24*$F$23</f>
        <v>46.094999999999999</v>
      </c>
      <c r="G24" s="16"/>
      <c r="H24" s="16"/>
      <c r="I24" s="16"/>
      <c r="J24" s="58"/>
      <c r="K24" s="60"/>
      <c r="L24" s="58"/>
      <c r="M24" s="16"/>
    </row>
    <row r="25" spans="1:13" ht="75" x14ac:dyDescent="0.25">
      <c r="A25" s="126"/>
      <c r="B25" s="93" t="s">
        <v>52</v>
      </c>
      <c r="C25" s="17" t="s">
        <v>133</v>
      </c>
      <c r="D25" s="15" t="s">
        <v>27</v>
      </c>
      <c r="E25" s="51">
        <v>120</v>
      </c>
      <c r="F25" s="51">
        <f>E25*$F$23</f>
        <v>126</v>
      </c>
      <c r="G25" s="51"/>
      <c r="H25" s="51"/>
      <c r="I25" s="72"/>
      <c r="J25" s="51"/>
      <c r="K25" s="84"/>
      <c r="L25" s="84"/>
      <c r="M25" s="51"/>
    </row>
    <row r="26" spans="1:13" ht="67.5" customHeight="1" x14ac:dyDescent="0.25">
      <c r="A26" s="126"/>
      <c r="B26" s="6"/>
      <c r="C26" s="102" t="s">
        <v>134</v>
      </c>
      <c r="D26" s="15" t="s">
        <v>27</v>
      </c>
      <c r="E26" s="51"/>
      <c r="F26" s="51">
        <v>15</v>
      </c>
      <c r="G26" s="51"/>
      <c r="H26" s="51"/>
      <c r="I26" s="51"/>
      <c r="J26" s="51"/>
      <c r="K26" s="51"/>
      <c r="L26" s="51"/>
      <c r="M26" s="51"/>
    </row>
    <row r="27" spans="1:13" ht="27.75" customHeight="1" x14ac:dyDescent="0.25">
      <c r="A27" s="126"/>
      <c r="B27" s="6" t="s">
        <v>53</v>
      </c>
      <c r="C27" s="102" t="s">
        <v>135</v>
      </c>
      <c r="D27" s="15" t="s">
        <v>34</v>
      </c>
      <c r="E27" s="51">
        <v>600</v>
      </c>
      <c r="F27" s="51">
        <f t="shared" ref="F27:F29" si="2">E27*$F$23</f>
        <v>630</v>
      </c>
      <c r="G27" s="23"/>
      <c r="H27" s="51"/>
      <c r="I27" s="51"/>
      <c r="J27" s="51"/>
      <c r="K27" s="51"/>
      <c r="L27" s="51"/>
      <c r="M27" s="51"/>
    </row>
    <row r="28" spans="1:13" ht="16.5" customHeight="1" x14ac:dyDescent="0.25">
      <c r="A28" s="126"/>
      <c r="B28" s="6"/>
      <c r="C28" s="17" t="s">
        <v>17</v>
      </c>
      <c r="D28" s="15" t="s">
        <v>18</v>
      </c>
      <c r="E28" s="23">
        <v>8.16</v>
      </c>
      <c r="F28" s="51">
        <f t="shared" si="2"/>
        <v>8.5680000000000014</v>
      </c>
      <c r="G28" s="51"/>
      <c r="H28" s="51"/>
      <c r="I28" s="51"/>
      <c r="J28" s="51"/>
      <c r="K28" s="51"/>
      <c r="L28" s="51"/>
      <c r="M28" s="51"/>
    </row>
    <row r="29" spans="1:13" x14ac:dyDescent="0.25">
      <c r="A29" s="127"/>
      <c r="B29" s="8"/>
      <c r="C29" s="17" t="s">
        <v>24</v>
      </c>
      <c r="D29" s="15" t="s">
        <v>18</v>
      </c>
      <c r="E29" s="51">
        <v>3.5</v>
      </c>
      <c r="F29" s="51">
        <f t="shared" si="2"/>
        <v>3.6750000000000003</v>
      </c>
      <c r="G29" s="72"/>
      <c r="H29" s="51"/>
      <c r="I29" s="23"/>
      <c r="J29" s="51"/>
      <c r="K29" s="51"/>
      <c r="L29" s="51"/>
      <c r="M29" s="51"/>
    </row>
    <row r="30" spans="1:13" ht="30" x14ac:dyDescent="0.25">
      <c r="A30" s="132" t="s">
        <v>23</v>
      </c>
      <c r="B30" s="5" t="s">
        <v>54</v>
      </c>
      <c r="C30" s="104" t="s">
        <v>136</v>
      </c>
      <c r="D30" s="13" t="s">
        <v>13</v>
      </c>
      <c r="E30" s="66"/>
      <c r="F30" s="59">
        <v>6.6</v>
      </c>
      <c r="G30" s="13"/>
      <c r="H30" s="13"/>
      <c r="I30" s="13"/>
      <c r="J30" s="66"/>
      <c r="K30" s="13"/>
      <c r="L30" s="66"/>
      <c r="M30" s="21"/>
    </row>
    <row r="31" spans="1:13" ht="20.25" customHeight="1" x14ac:dyDescent="0.25">
      <c r="A31" s="132"/>
      <c r="B31" s="67"/>
      <c r="C31" s="20" t="s">
        <v>14</v>
      </c>
      <c r="D31" s="12" t="s">
        <v>11</v>
      </c>
      <c r="E31" s="62">
        <v>0.87</v>
      </c>
      <c r="F31" s="16">
        <f>E31*$F$30</f>
        <v>5.742</v>
      </c>
      <c r="G31" s="16"/>
      <c r="H31" s="16"/>
      <c r="I31" s="16"/>
      <c r="J31" s="58"/>
      <c r="K31" s="16"/>
      <c r="L31" s="58"/>
      <c r="M31" s="16"/>
    </row>
    <row r="32" spans="1:13" x14ac:dyDescent="0.25">
      <c r="A32" s="132"/>
      <c r="B32" s="5"/>
      <c r="C32" s="17" t="s">
        <v>24</v>
      </c>
      <c r="D32" s="12" t="s">
        <v>18</v>
      </c>
      <c r="E32" s="23">
        <v>0.13</v>
      </c>
      <c r="F32" s="16">
        <f t="shared" ref="F32:F36" si="3">E32*$F$30</f>
        <v>0.85799999999999998</v>
      </c>
      <c r="G32" s="51"/>
      <c r="H32" s="51"/>
      <c r="I32" s="23"/>
      <c r="J32" s="58"/>
      <c r="K32" s="51"/>
      <c r="L32" s="51"/>
      <c r="M32" s="16"/>
    </row>
    <row r="33" spans="1:13" x14ac:dyDescent="0.25">
      <c r="A33" s="132"/>
      <c r="B33" s="5"/>
      <c r="C33" s="17" t="s">
        <v>55</v>
      </c>
      <c r="D33" s="12" t="s">
        <v>31</v>
      </c>
      <c r="E33" s="51">
        <v>7.2</v>
      </c>
      <c r="F33" s="16">
        <f t="shared" si="3"/>
        <v>47.519999999999996</v>
      </c>
      <c r="G33" s="51"/>
      <c r="H33" s="51"/>
      <c r="I33" s="23"/>
      <c r="J33" s="58"/>
      <c r="K33" s="23"/>
      <c r="L33" s="64"/>
      <c r="M33" s="16"/>
    </row>
    <row r="34" spans="1:13" x14ac:dyDescent="0.25">
      <c r="A34" s="132"/>
      <c r="B34" s="5"/>
      <c r="C34" s="17" t="s">
        <v>56</v>
      </c>
      <c r="D34" s="12" t="s">
        <v>31</v>
      </c>
      <c r="E34" s="23">
        <v>1.79</v>
      </c>
      <c r="F34" s="16">
        <f t="shared" si="3"/>
        <v>11.814</v>
      </c>
      <c r="G34" s="51"/>
      <c r="H34" s="51"/>
      <c r="I34" s="23"/>
      <c r="J34" s="58"/>
      <c r="K34" s="23"/>
      <c r="L34" s="64"/>
      <c r="M34" s="16"/>
    </row>
    <row r="35" spans="1:13" x14ac:dyDescent="0.25">
      <c r="A35" s="132"/>
      <c r="B35" s="5"/>
      <c r="C35" s="17" t="s">
        <v>57</v>
      </c>
      <c r="D35" s="12" t="s">
        <v>31</v>
      </c>
      <c r="E35" s="23">
        <v>1.07</v>
      </c>
      <c r="F35" s="16">
        <f t="shared" si="3"/>
        <v>7.0620000000000003</v>
      </c>
      <c r="G35" s="51"/>
      <c r="H35" s="51"/>
      <c r="I35" s="23"/>
      <c r="J35" s="58"/>
      <c r="K35" s="23"/>
      <c r="L35" s="64"/>
      <c r="M35" s="16"/>
    </row>
    <row r="36" spans="1:13" x14ac:dyDescent="0.25">
      <c r="A36" s="132"/>
      <c r="B36" s="8"/>
      <c r="C36" s="17" t="s">
        <v>17</v>
      </c>
      <c r="D36" s="15" t="s">
        <v>18</v>
      </c>
      <c r="E36" s="51">
        <v>0.1</v>
      </c>
      <c r="F36" s="16">
        <f t="shared" si="3"/>
        <v>0.66</v>
      </c>
      <c r="G36" s="51"/>
      <c r="H36" s="51"/>
      <c r="I36" s="23"/>
      <c r="J36" s="51"/>
      <c r="K36" s="23"/>
      <c r="L36" s="64"/>
      <c r="M36" s="16"/>
    </row>
    <row r="37" spans="1:13" ht="30" x14ac:dyDescent="0.25">
      <c r="A37" s="131">
        <v>7</v>
      </c>
      <c r="B37" s="3" t="s">
        <v>58</v>
      </c>
      <c r="C37" s="18" t="s">
        <v>59</v>
      </c>
      <c r="D37" s="14" t="s">
        <v>39</v>
      </c>
      <c r="E37" s="61"/>
      <c r="F37" s="14">
        <v>1.05</v>
      </c>
      <c r="G37" s="14"/>
      <c r="H37" s="14"/>
      <c r="I37" s="14"/>
      <c r="J37" s="68"/>
      <c r="K37" s="14"/>
      <c r="L37" s="69"/>
      <c r="M37" s="59"/>
    </row>
    <row r="38" spans="1:13" x14ac:dyDescent="0.25">
      <c r="A38" s="131"/>
      <c r="B38" s="5"/>
      <c r="C38" s="27" t="s">
        <v>14</v>
      </c>
      <c r="D38" s="13" t="s">
        <v>11</v>
      </c>
      <c r="E38" s="66">
        <v>4.24</v>
      </c>
      <c r="F38" s="59">
        <f>E38*$F$37</f>
        <v>4.4520000000000008</v>
      </c>
      <c r="G38" s="13"/>
      <c r="H38" s="13"/>
      <c r="I38" s="59"/>
      <c r="J38" s="70"/>
      <c r="K38" s="13"/>
      <c r="L38" s="71"/>
      <c r="M38" s="59"/>
    </row>
    <row r="39" spans="1:13" x14ac:dyDescent="0.25">
      <c r="A39" s="131"/>
      <c r="B39" s="5"/>
      <c r="C39" s="17" t="s">
        <v>24</v>
      </c>
      <c r="D39" s="15" t="s">
        <v>18</v>
      </c>
      <c r="E39" s="15">
        <v>0.21</v>
      </c>
      <c r="F39" s="23">
        <f t="shared" ref="F39:F40" si="4">E39*$F$37</f>
        <v>0.2205</v>
      </c>
      <c r="G39" s="15"/>
      <c r="H39" s="15"/>
      <c r="I39" s="15"/>
      <c r="J39" s="23"/>
      <c r="K39" s="15"/>
      <c r="L39" s="51"/>
      <c r="M39" s="51"/>
    </row>
    <row r="40" spans="1:13" x14ac:dyDescent="0.25">
      <c r="A40" s="131"/>
      <c r="B40" s="5"/>
      <c r="C40" s="17" t="s">
        <v>60</v>
      </c>
      <c r="D40" s="15" t="s">
        <v>22</v>
      </c>
      <c r="E40" s="15">
        <v>0.15</v>
      </c>
      <c r="F40" s="23">
        <f t="shared" si="4"/>
        <v>0.1575</v>
      </c>
      <c r="G40" s="51"/>
      <c r="H40" s="51"/>
      <c r="I40" s="15"/>
      <c r="J40" s="23"/>
      <c r="K40" s="15"/>
      <c r="L40" s="72"/>
      <c r="M40" s="51"/>
    </row>
    <row r="41" spans="1:13" ht="75" x14ac:dyDescent="0.25">
      <c r="A41" s="135">
        <v>8</v>
      </c>
      <c r="B41" s="3" t="s">
        <v>61</v>
      </c>
      <c r="C41" s="26" t="s">
        <v>137</v>
      </c>
      <c r="D41" s="14" t="s">
        <v>69</v>
      </c>
      <c r="E41" s="61"/>
      <c r="F41" s="21">
        <v>0.4</v>
      </c>
      <c r="G41" s="14"/>
      <c r="H41" s="14"/>
      <c r="I41" s="14"/>
      <c r="J41" s="68"/>
      <c r="K41" s="53"/>
      <c r="L41" s="68"/>
      <c r="M41" s="21"/>
    </row>
    <row r="42" spans="1:13" ht="22.5" customHeight="1" x14ac:dyDescent="0.25">
      <c r="A42" s="136"/>
      <c r="B42" s="73"/>
      <c r="C42" s="29" t="s">
        <v>14</v>
      </c>
      <c r="D42" s="11" t="s">
        <v>11</v>
      </c>
      <c r="E42" s="95">
        <v>32.89</v>
      </c>
      <c r="F42" s="75">
        <f>E42*$F$41</f>
        <v>13.156000000000001</v>
      </c>
      <c r="G42" s="76"/>
      <c r="H42" s="75"/>
      <c r="I42" s="75"/>
      <c r="J42" s="74"/>
      <c r="K42" s="76"/>
      <c r="L42" s="77"/>
      <c r="M42" s="59"/>
    </row>
    <row r="43" spans="1:13" x14ac:dyDescent="0.25">
      <c r="A43" s="136"/>
      <c r="B43" s="6"/>
      <c r="C43" s="17" t="s">
        <v>24</v>
      </c>
      <c r="D43" s="28" t="s">
        <v>18</v>
      </c>
      <c r="E43" s="95">
        <v>0.47</v>
      </c>
      <c r="F43" s="75">
        <f t="shared" ref="F43:F48" si="5">E43*$F$41</f>
        <v>0.188</v>
      </c>
      <c r="G43" s="17"/>
      <c r="H43" s="15"/>
      <c r="I43" s="15"/>
      <c r="J43" s="63"/>
      <c r="K43" s="15"/>
      <c r="L43" s="64"/>
      <c r="M43" s="51"/>
    </row>
    <row r="44" spans="1:13" ht="30" x14ac:dyDescent="0.25">
      <c r="A44" s="136"/>
      <c r="B44" s="6" t="s">
        <v>65</v>
      </c>
      <c r="C44" s="17" t="s">
        <v>62</v>
      </c>
      <c r="D44" s="28" t="s">
        <v>34</v>
      </c>
      <c r="E44" s="74">
        <v>50</v>
      </c>
      <c r="F44" s="75">
        <f t="shared" si="5"/>
        <v>20</v>
      </c>
      <c r="G44" s="17"/>
      <c r="H44" s="51"/>
      <c r="I44" s="15"/>
      <c r="J44" s="63"/>
      <c r="K44" s="15"/>
      <c r="L44" s="63"/>
      <c r="M44" s="51"/>
    </row>
    <row r="45" spans="1:13" x14ac:dyDescent="0.25">
      <c r="A45" s="136"/>
      <c r="B45" s="6" t="s">
        <v>66</v>
      </c>
      <c r="C45" s="17" t="s">
        <v>63</v>
      </c>
      <c r="D45" s="28" t="s">
        <v>25</v>
      </c>
      <c r="E45" s="74">
        <v>103</v>
      </c>
      <c r="F45" s="75">
        <f t="shared" si="5"/>
        <v>41.2</v>
      </c>
      <c r="G45" s="17"/>
      <c r="H45" s="51"/>
      <c r="I45" s="15"/>
      <c r="J45" s="63"/>
      <c r="K45" s="15"/>
      <c r="L45" s="63"/>
      <c r="M45" s="51"/>
    </row>
    <row r="46" spans="1:13" x14ac:dyDescent="0.25">
      <c r="A46" s="136"/>
      <c r="B46" s="6" t="s">
        <v>67</v>
      </c>
      <c r="C46" s="17" t="s">
        <v>50</v>
      </c>
      <c r="D46" s="28" t="s">
        <v>31</v>
      </c>
      <c r="E46" s="74">
        <v>3.8</v>
      </c>
      <c r="F46" s="75">
        <f t="shared" si="5"/>
        <v>1.52</v>
      </c>
      <c r="G46" s="17"/>
      <c r="H46" s="51"/>
      <c r="I46" s="15"/>
      <c r="J46" s="63"/>
      <c r="K46" s="15"/>
      <c r="L46" s="64"/>
      <c r="M46" s="51"/>
    </row>
    <row r="47" spans="1:13" x14ac:dyDescent="0.25">
      <c r="A47" s="136"/>
      <c r="B47" s="6" t="s">
        <v>68</v>
      </c>
      <c r="C47" s="17" t="s">
        <v>64</v>
      </c>
      <c r="D47" s="28" t="s">
        <v>31</v>
      </c>
      <c r="E47" s="74">
        <v>3.8</v>
      </c>
      <c r="F47" s="75">
        <f t="shared" si="5"/>
        <v>1.52</v>
      </c>
      <c r="G47" s="17"/>
      <c r="H47" s="51"/>
      <c r="I47" s="15"/>
      <c r="J47" s="63"/>
      <c r="K47" s="15"/>
      <c r="L47" s="64"/>
      <c r="M47" s="51"/>
    </row>
    <row r="48" spans="1:13" ht="30" x14ac:dyDescent="0.25">
      <c r="A48" s="137"/>
      <c r="B48" s="7"/>
      <c r="C48" s="101" t="s">
        <v>138</v>
      </c>
      <c r="D48" s="28" t="s">
        <v>31</v>
      </c>
      <c r="E48" s="74">
        <v>169</v>
      </c>
      <c r="F48" s="75">
        <f t="shared" si="5"/>
        <v>67.600000000000009</v>
      </c>
      <c r="G48" s="50"/>
      <c r="H48" s="51"/>
      <c r="I48" s="15"/>
      <c r="J48" s="15"/>
      <c r="K48" s="15"/>
      <c r="L48" s="64"/>
      <c r="M48" s="51"/>
    </row>
    <row r="49" spans="1:13" ht="94.5" customHeight="1" x14ac:dyDescent="0.25">
      <c r="A49" s="138">
        <v>9</v>
      </c>
      <c r="B49" s="31" t="s">
        <v>70</v>
      </c>
      <c r="C49" s="27" t="s">
        <v>71</v>
      </c>
      <c r="D49" s="14" t="s">
        <v>69</v>
      </c>
      <c r="E49" s="61"/>
      <c r="F49" s="14">
        <v>0.3</v>
      </c>
      <c r="G49" s="14"/>
      <c r="H49" s="14"/>
      <c r="I49" s="14"/>
      <c r="J49" s="61"/>
      <c r="K49" s="14"/>
      <c r="L49" s="61"/>
      <c r="M49" s="21"/>
    </row>
    <row r="50" spans="1:13" ht="21.75" customHeight="1" x14ac:dyDescent="0.25">
      <c r="A50" s="138"/>
      <c r="B50" s="13"/>
      <c r="C50" s="19" t="s">
        <v>14</v>
      </c>
      <c r="D50" s="12" t="s">
        <v>11</v>
      </c>
      <c r="E50" s="62">
        <v>58.3</v>
      </c>
      <c r="F50" s="16">
        <f>E50*$F$49</f>
        <v>17.489999999999998</v>
      </c>
      <c r="G50" s="12"/>
      <c r="H50" s="12"/>
      <c r="I50" s="16"/>
      <c r="J50" s="58"/>
      <c r="K50" s="12"/>
      <c r="L50" s="19"/>
      <c r="M50" s="16"/>
    </row>
    <row r="51" spans="1:13" x14ac:dyDescent="0.25">
      <c r="A51" s="138"/>
      <c r="B51" s="5"/>
      <c r="C51" s="17" t="s">
        <v>24</v>
      </c>
      <c r="D51" s="15" t="s">
        <v>18</v>
      </c>
      <c r="E51" s="51">
        <v>1.6</v>
      </c>
      <c r="F51" s="51">
        <f t="shared" ref="F51:F54" si="6">E51*$F$49</f>
        <v>0.48</v>
      </c>
      <c r="G51" s="15"/>
      <c r="H51" s="51"/>
      <c r="I51" s="15"/>
      <c r="J51" s="51"/>
      <c r="K51" s="15"/>
      <c r="L51" s="51"/>
      <c r="M51" s="51"/>
    </row>
    <row r="52" spans="1:13" x14ac:dyDescent="0.25">
      <c r="A52" s="138"/>
      <c r="B52" s="6" t="s">
        <v>74</v>
      </c>
      <c r="C52" s="17" t="s">
        <v>72</v>
      </c>
      <c r="D52" s="15" t="s">
        <v>25</v>
      </c>
      <c r="E52" s="15">
        <v>105</v>
      </c>
      <c r="F52" s="51">
        <f t="shared" si="6"/>
        <v>31.5</v>
      </c>
      <c r="G52" s="51"/>
      <c r="H52" s="51"/>
      <c r="I52" s="15"/>
      <c r="J52" s="51"/>
      <c r="K52" s="15"/>
      <c r="L52" s="51"/>
      <c r="M52" s="51"/>
    </row>
    <row r="53" spans="1:13" ht="30" x14ac:dyDescent="0.25">
      <c r="A53" s="138"/>
      <c r="B53" s="6"/>
      <c r="C53" s="17" t="s">
        <v>73</v>
      </c>
      <c r="D53" s="15" t="s">
        <v>31</v>
      </c>
      <c r="E53" s="23">
        <v>23.5</v>
      </c>
      <c r="F53" s="51">
        <f t="shared" si="6"/>
        <v>7.05</v>
      </c>
      <c r="G53" s="51"/>
      <c r="H53" s="51"/>
      <c r="I53" s="15"/>
      <c r="J53" s="51"/>
      <c r="K53" s="15"/>
      <c r="L53" s="51"/>
      <c r="M53" s="51"/>
    </row>
    <row r="54" spans="1:13" x14ac:dyDescent="0.25">
      <c r="A54" s="138"/>
      <c r="B54" s="5"/>
      <c r="C54" s="17" t="s">
        <v>17</v>
      </c>
      <c r="D54" s="17" t="s">
        <v>18</v>
      </c>
      <c r="E54" s="17">
        <v>20.8</v>
      </c>
      <c r="F54" s="51">
        <f t="shared" si="6"/>
        <v>6.24</v>
      </c>
      <c r="G54" s="17"/>
      <c r="H54" s="51"/>
      <c r="I54" s="17"/>
      <c r="J54" s="17"/>
      <c r="K54" s="17"/>
      <c r="L54" s="51"/>
      <c r="M54" s="51"/>
    </row>
    <row r="55" spans="1:13" ht="60" customHeight="1" x14ac:dyDescent="0.25">
      <c r="A55" s="122">
        <v>10</v>
      </c>
      <c r="B55" s="3" t="s">
        <v>75</v>
      </c>
      <c r="C55" s="10" t="s">
        <v>76</v>
      </c>
      <c r="D55" s="14" t="s">
        <v>78</v>
      </c>
      <c r="E55" s="14"/>
      <c r="F55" s="21">
        <v>4</v>
      </c>
      <c r="G55" s="14"/>
      <c r="H55" s="14"/>
      <c r="I55" s="14"/>
      <c r="J55" s="14"/>
      <c r="K55" s="14"/>
      <c r="L55" s="21"/>
      <c r="M55" s="21"/>
    </row>
    <row r="56" spans="1:13" x14ac:dyDescent="0.25">
      <c r="A56" s="123"/>
      <c r="B56" s="5"/>
      <c r="C56" s="9" t="s">
        <v>14</v>
      </c>
      <c r="D56" s="12" t="s">
        <v>11</v>
      </c>
      <c r="E56" s="60">
        <v>2.7</v>
      </c>
      <c r="F56" s="12">
        <f>E56*$F$55</f>
        <v>10.8</v>
      </c>
      <c r="G56" s="12"/>
      <c r="H56" s="12"/>
      <c r="I56" s="12"/>
      <c r="J56" s="16"/>
      <c r="K56" s="12"/>
      <c r="L56" s="16"/>
      <c r="M56" s="16"/>
    </row>
    <row r="57" spans="1:13" x14ac:dyDescent="0.25">
      <c r="A57" s="123"/>
      <c r="B57" s="5"/>
      <c r="C57" s="17" t="s">
        <v>24</v>
      </c>
      <c r="D57" s="15" t="s">
        <v>18</v>
      </c>
      <c r="E57" s="15">
        <v>1.5</v>
      </c>
      <c r="F57" s="16">
        <f t="shared" ref="F57:F59" si="7">E57*$F$55</f>
        <v>6</v>
      </c>
      <c r="G57" s="15"/>
      <c r="H57" s="15"/>
      <c r="I57" s="15"/>
      <c r="J57" s="15"/>
      <c r="K57" s="15"/>
      <c r="L57" s="51"/>
      <c r="M57" s="16"/>
    </row>
    <row r="58" spans="1:13" x14ac:dyDescent="0.25">
      <c r="A58" s="123"/>
      <c r="B58" s="5"/>
      <c r="C58" s="17" t="s">
        <v>77</v>
      </c>
      <c r="D58" s="15" t="s">
        <v>78</v>
      </c>
      <c r="E58" s="51">
        <v>1</v>
      </c>
      <c r="F58" s="16">
        <f t="shared" si="7"/>
        <v>4</v>
      </c>
      <c r="G58" s="15"/>
      <c r="H58" s="15"/>
      <c r="I58" s="15"/>
      <c r="J58" s="15"/>
      <c r="K58" s="15"/>
      <c r="L58" s="51"/>
      <c r="M58" s="16"/>
    </row>
    <row r="59" spans="1:13" x14ac:dyDescent="0.25">
      <c r="A59" s="124"/>
      <c r="B59" s="7"/>
      <c r="C59" s="17" t="s">
        <v>17</v>
      </c>
      <c r="D59" s="15" t="s">
        <v>18</v>
      </c>
      <c r="E59" s="15">
        <v>0.14000000000000001</v>
      </c>
      <c r="F59" s="12">
        <f t="shared" si="7"/>
        <v>0.56000000000000005</v>
      </c>
      <c r="G59" s="15"/>
      <c r="H59" s="15"/>
      <c r="I59" s="15"/>
      <c r="J59" s="15"/>
      <c r="K59" s="15"/>
      <c r="L59" s="51"/>
      <c r="M59" s="16"/>
    </row>
    <row r="60" spans="1:13" ht="83.25" customHeight="1" x14ac:dyDescent="0.25">
      <c r="A60" s="122">
        <v>11</v>
      </c>
      <c r="B60" s="3" t="s">
        <v>26</v>
      </c>
      <c r="C60" s="10" t="s">
        <v>157</v>
      </c>
      <c r="D60" s="14" t="s">
        <v>34</v>
      </c>
      <c r="E60" s="14"/>
      <c r="F60" s="21">
        <v>2</v>
      </c>
      <c r="G60" s="14"/>
      <c r="H60" s="14"/>
      <c r="I60" s="14"/>
      <c r="J60" s="14"/>
      <c r="K60" s="14"/>
      <c r="L60" s="21"/>
      <c r="M60" s="21"/>
    </row>
    <row r="61" spans="1:13" x14ac:dyDescent="0.25">
      <c r="A61" s="123"/>
      <c r="B61" s="5"/>
      <c r="C61" s="9" t="s">
        <v>14</v>
      </c>
      <c r="D61" s="12" t="s">
        <v>11</v>
      </c>
      <c r="E61" s="16">
        <v>12.5</v>
      </c>
      <c r="F61" s="16">
        <f>E61*F60</f>
        <v>25</v>
      </c>
      <c r="G61" s="12"/>
      <c r="H61" s="12"/>
      <c r="I61" s="12"/>
      <c r="J61" s="16"/>
      <c r="K61" s="12"/>
      <c r="L61" s="16"/>
      <c r="M61" s="16"/>
    </row>
    <row r="62" spans="1:13" ht="30" x14ac:dyDescent="0.25">
      <c r="A62" s="123"/>
      <c r="B62" s="5" t="s">
        <v>79</v>
      </c>
      <c r="C62" s="17" t="s">
        <v>82</v>
      </c>
      <c r="D62" s="15" t="s">
        <v>34</v>
      </c>
      <c r="E62" s="15"/>
      <c r="F62" s="16">
        <v>150</v>
      </c>
      <c r="G62" s="15"/>
      <c r="H62" s="15"/>
      <c r="I62" s="15"/>
      <c r="J62" s="15"/>
      <c r="K62" s="15"/>
      <c r="L62" s="51"/>
      <c r="M62" s="16"/>
    </row>
    <row r="63" spans="1:13" x14ac:dyDescent="0.25">
      <c r="A63" s="123"/>
      <c r="B63" s="5" t="s">
        <v>80</v>
      </c>
      <c r="C63" s="17" t="s">
        <v>83</v>
      </c>
      <c r="D63" s="15" t="s">
        <v>13</v>
      </c>
      <c r="E63" s="51"/>
      <c r="F63" s="16">
        <v>0.2</v>
      </c>
      <c r="G63" s="51"/>
      <c r="H63" s="15"/>
      <c r="I63" s="15"/>
      <c r="J63" s="15"/>
      <c r="K63" s="15"/>
      <c r="L63" s="51"/>
      <c r="M63" s="16"/>
    </row>
    <row r="64" spans="1:13" ht="30" x14ac:dyDescent="0.25">
      <c r="A64" s="124"/>
      <c r="B64" s="7" t="s">
        <v>81</v>
      </c>
      <c r="C64" s="17" t="s">
        <v>84</v>
      </c>
      <c r="D64" s="15" t="s">
        <v>27</v>
      </c>
      <c r="E64" s="15"/>
      <c r="F64" s="16">
        <v>8</v>
      </c>
      <c r="G64" s="15"/>
      <c r="H64" s="15"/>
      <c r="I64" s="15"/>
      <c r="J64" s="15"/>
      <c r="K64" s="15"/>
      <c r="L64" s="51"/>
      <c r="M64" s="16"/>
    </row>
    <row r="65" spans="1:13" ht="45" x14ac:dyDescent="0.25">
      <c r="A65" s="122">
        <v>12</v>
      </c>
      <c r="B65" s="3" t="s">
        <v>85</v>
      </c>
      <c r="C65" s="10" t="s">
        <v>86</v>
      </c>
      <c r="D65" s="14" t="s">
        <v>27</v>
      </c>
      <c r="E65" s="14"/>
      <c r="F65" s="21">
        <v>4</v>
      </c>
      <c r="G65" s="14"/>
      <c r="H65" s="14"/>
      <c r="I65" s="14"/>
      <c r="J65" s="14"/>
      <c r="K65" s="14"/>
      <c r="L65" s="21"/>
      <c r="M65" s="21"/>
    </row>
    <row r="66" spans="1:13" x14ac:dyDescent="0.25">
      <c r="A66" s="123"/>
      <c r="B66" s="5"/>
      <c r="C66" s="9" t="s">
        <v>14</v>
      </c>
      <c r="D66" s="12" t="s">
        <v>11</v>
      </c>
      <c r="E66" s="60">
        <v>0.47</v>
      </c>
      <c r="F66" s="16">
        <f>E66*F65</f>
        <v>1.88</v>
      </c>
      <c r="G66" s="12"/>
      <c r="H66" s="12"/>
      <c r="I66" s="12"/>
      <c r="J66" s="16"/>
      <c r="K66" s="12"/>
      <c r="L66" s="16"/>
      <c r="M66" s="16"/>
    </row>
    <row r="67" spans="1:13" ht="30" x14ac:dyDescent="0.25">
      <c r="A67" s="123"/>
      <c r="B67" s="5" t="s">
        <v>88</v>
      </c>
      <c r="C67" s="111" t="s">
        <v>87</v>
      </c>
      <c r="D67" s="14" t="s">
        <v>27</v>
      </c>
      <c r="E67" s="61"/>
      <c r="F67" s="59">
        <v>4</v>
      </c>
      <c r="G67" s="14"/>
      <c r="H67" s="14"/>
      <c r="I67" s="14"/>
      <c r="J67" s="61"/>
      <c r="K67" s="14"/>
      <c r="L67" s="55"/>
      <c r="M67" s="59"/>
    </row>
    <row r="68" spans="1:13" ht="30" x14ac:dyDescent="0.25">
      <c r="A68" s="122">
        <v>13</v>
      </c>
      <c r="B68" s="3" t="s">
        <v>146</v>
      </c>
      <c r="C68" s="115" t="s">
        <v>147</v>
      </c>
      <c r="D68" s="61" t="s">
        <v>27</v>
      </c>
      <c r="E68" s="61"/>
      <c r="F68" s="55">
        <v>2</v>
      </c>
      <c r="G68" s="61"/>
      <c r="H68" s="61"/>
      <c r="I68" s="61"/>
      <c r="J68" s="61"/>
      <c r="K68" s="61"/>
      <c r="L68" s="55"/>
      <c r="M68" s="21"/>
    </row>
    <row r="69" spans="1:13" x14ac:dyDescent="0.25">
      <c r="A69" s="124"/>
      <c r="B69" s="7"/>
      <c r="C69" s="116" t="s">
        <v>14</v>
      </c>
      <c r="D69" s="66" t="s">
        <v>11</v>
      </c>
      <c r="E69" s="66">
        <v>1.7</v>
      </c>
      <c r="F69" s="70">
        <f>E69*F68</f>
        <v>3.4</v>
      </c>
      <c r="G69" s="66"/>
      <c r="H69" s="66"/>
      <c r="I69" s="66"/>
      <c r="J69" s="70"/>
      <c r="K69" s="66"/>
      <c r="L69" s="70"/>
      <c r="M69" s="59"/>
    </row>
    <row r="70" spans="1:13" ht="45" x14ac:dyDescent="0.25">
      <c r="A70" s="122">
        <v>14</v>
      </c>
      <c r="B70" s="3" t="s">
        <v>26</v>
      </c>
      <c r="C70" s="115" t="s">
        <v>148</v>
      </c>
      <c r="D70" s="61" t="s">
        <v>27</v>
      </c>
      <c r="E70" s="61"/>
      <c r="F70" s="55">
        <v>2</v>
      </c>
      <c r="G70" s="61"/>
      <c r="H70" s="61"/>
      <c r="I70" s="61"/>
      <c r="J70" s="61"/>
      <c r="K70" s="61"/>
      <c r="L70" s="55"/>
      <c r="M70" s="21"/>
    </row>
    <row r="71" spans="1:13" x14ac:dyDescent="0.25">
      <c r="A71" s="123"/>
      <c r="B71" s="5"/>
      <c r="C71" s="116" t="s">
        <v>14</v>
      </c>
      <c r="D71" s="19" t="s">
        <v>11</v>
      </c>
      <c r="E71" s="19">
        <v>2.5</v>
      </c>
      <c r="F71" s="58">
        <f>E71*$F$70</f>
        <v>5</v>
      </c>
      <c r="G71" s="19"/>
      <c r="H71" s="19"/>
      <c r="I71" s="19"/>
      <c r="J71" s="58"/>
      <c r="K71" s="19"/>
      <c r="L71" s="58"/>
      <c r="M71" s="16"/>
    </row>
    <row r="72" spans="1:13" ht="30" x14ac:dyDescent="0.25">
      <c r="A72" s="124"/>
      <c r="B72" s="7"/>
      <c r="C72" s="114" t="s">
        <v>149</v>
      </c>
      <c r="D72" s="112" t="s">
        <v>13</v>
      </c>
      <c r="E72" s="112"/>
      <c r="F72" s="119">
        <v>0.06</v>
      </c>
      <c r="G72" s="59"/>
      <c r="H72" s="112"/>
      <c r="I72" s="112"/>
      <c r="J72" s="112"/>
      <c r="K72" s="112"/>
      <c r="L72" s="59"/>
      <c r="M72" s="59"/>
    </row>
    <row r="73" spans="1:13" ht="90" x14ac:dyDescent="0.25">
      <c r="A73" s="122">
        <v>15</v>
      </c>
      <c r="B73" s="3" t="s">
        <v>26</v>
      </c>
      <c r="C73" s="115" t="s">
        <v>150</v>
      </c>
      <c r="D73" s="61" t="s">
        <v>27</v>
      </c>
      <c r="E73" s="61"/>
      <c r="F73" s="55">
        <v>2</v>
      </c>
      <c r="G73" s="61"/>
      <c r="H73" s="61"/>
      <c r="I73" s="61"/>
      <c r="J73" s="61"/>
      <c r="K73" s="61"/>
      <c r="L73" s="55"/>
      <c r="M73" s="120"/>
    </row>
    <row r="74" spans="1:13" x14ac:dyDescent="0.25">
      <c r="A74" s="123"/>
      <c r="B74" s="5"/>
      <c r="C74" s="116" t="s">
        <v>14</v>
      </c>
      <c r="D74" s="19" t="s">
        <v>11</v>
      </c>
      <c r="E74" s="58">
        <v>3</v>
      </c>
      <c r="F74" s="58">
        <f>E74*$F$73</f>
        <v>6</v>
      </c>
      <c r="G74" s="19"/>
      <c r="H74" s="19"/>
      <c r="I74" s="19"/>
      <c r="J74" s="19"/>
      <c r="K74" s="19"/>
      <c r="L74" s="58"/>
      <c r="M74" s="121"/>
    </row>
    <row r="75" spans="1:13" ht="30" x14ac:dyDescent="0.25">
      <c r="A75" s="124"/>
      <c r="B75" s="7" t="s">
        <v>152</v>
      </c>
      <c r="C75" s="114" t="s">
        <v>151</v>
      </c>
      <c r="D75" s="113" t="s">
        <v>27</v>
      </c>
      <c r="E75" s="113"/>
      <c r="F75" s="16">
        <v>2</v>
      </c>
      <c r="G75" s="113"/>
      <c r="H75" s="113"/>
      <c r="I75" s="113"/>
      <c r="J75" s="113"/>
      <c r="K75" s="113"/>
      <c r="L75" s="16"/>
      <c r="M75" s="16"/>
    </row>
    <row r="76" spans="1:13" ht="30" x14ac:dyDescent="0.25">
      <c r="A76" s="114">
        <v>16</v>
      </c>
      <c r="B76" s="118" t="s">
        <v>153</v>
      </c>
      <c r="C76" s="114" t="s">
        <v>154</v>
      </c>
      <c r="D76" s="117" t="s">
        <v>21</v>
      </c>
      <c r="E76" s="117"/>
      <c r="F76" s="51">
        <v>10</v>
      </c>
      <c r="G76" s="117"/>
      <c r="H76" s="117"/>
      <c r="I76" s="117"/>
      <c r="J76" s="117"/>
      <c r="K76" s="51"/>
      <c r="L76" s="51"/>
      <c r="M76" s="51"/>
    </row>
    <row r="77" spans="1:13" ht="30" x14ac:dyDescent="0.25">
      <c r="A77" s="15">
        <v>17</v>
      </c>
      <c r="B77" s="22"/>
      <c r="C77" s="18" t="s">
        <v>28</v>
      </c>
      <c r="D77" s="14" t="s">
        <v>21</v>
      </c>
      <c r="E77" s="61"/>
      <c r="F77" s="21">
        <v>10</v>
      </c>
      <c r="G77" s="14"/>
      <c r="H77" s="14"/>
      <c r="I77" s="21"/>
      <c r="J77" s="55"/>
      <c r="K77" s="14"/>
      <c r="L77" s="55"/>
      <c r="M77" s="51"/>
    </row>
    <row r="78" spans="1:13" x14ac:dyDescent="0.25">
      <c r="A78" s="61"/>
      <c r="B78" s="22"/>
      <c r="C78" s="26" t="s">
        <v>30</v>
      </c>
      <c r="D78" s="14" t="s">
        <v>18</v>
      </c>
      <c r="E78" s="61"/>
      <c r="F78" s="14"/>
      <c r="G78" s="14"/>
      <c r="H78" s="78"/>
      <c r="I78" s="78"/>
      <c r="J78" s="78"/>
      <c r="K78" s="78"/>
      <c r="L78" s="78"/>
      <c r="M78" s="79"/>
    </row>
    <row r="79" spans="1:13" ht="45" x14ac:dyDescent="0.25">
      <c r="A79" s="61"/>
      <c r="B79" s="22"/>
      <c r="C79" s="80" t="s">
        <v>89</v>
      </c>
      <c r="D79" s="14"/>
      <c r="E79" s="61"/>
      <c r="F79" s="14"/>
      <c r="G79" s="14"/>
      <c r="H79" s="14"/>
      <c r="I79" s="21"/>
      <c r="J79" s="61"/>
      <c r="K79" s="14"/>
      <c r="L79" s="55"/>
      <c r="M79" s="51"/>
    </row>
    <row r="80" spans="1:13" ht="75" x14ac:dyDescent="0.25">
      <c r="A80" s="138">
        <v>18</v>
      </c>
      <c r="B80" s="31" t="s">
        <v>90</v>
      </c>
      <c r="C80" s="34" t="s">
        <v>91</v>
      </c>
      <c r="D80" s="14" t="s">
        <v>69</v>
      </c>
      <c r="E80" s="14"/>
      <c r="F80" s="21">
        <v>0.8</v>
      </c>
      <c r="G80" s="14"/>
      <c r="H80" s="14"/>
      <c r="I80" s="14"/>
      <c r="J80" s="14"/>
      <c r="K80" s="14"/>
      <c r="L80" s="21"/>
      <c r="M80" s="21"/>
    </row>
    <row r="81" spans="1:13" x14ac:dyDescent="0.25">
      <c r="A81" s="138"/>
      <c r="B81" s="13"/>
      <c r="C81" s="29" t="s">
        <v>14</v>
      </c>
      <c r="D81" s="12" t="s">
        <v>11</v>
      </c>
      <c r="E81" s="16">
        <v>15</v>
      </c>
      <c r="F81" s="16">
        <f>E81*$F$80</f>
        <v>12</v>
      </c>
      <c r="G81" s="12"/>
      <c r="H81" s="12"/>
      <c r="I81" s="16"/>
      <c r="J81" s="16"/>
      <c r="K81" s="12"/>
      <c r="L81" s="16"/>
      <c r="M81" s="16"/>
    </row>
    <row r="82" spans="1:13" x14ac:dyDescent="0.25">
      <c r="A82" s="138"/>
      <c r="B82" s="13"/>
      <c r="C82" s="39" t="s">
        <v>92</v>
      </c>
      <c r="D82" s="15" t="s">
        <v>18</v>
      </c>
      <c r="E82" s="15">
        <v>1.34</v>
      </c>
      <c r="F82" s="16">
        <f t="shared" ref="F82:F83" si="8">E82*$F$80</f>
        <v>1.0720000000000001</v>
      </c>
      <c r="G82" s="15"/>
      <c r="H82" s="51"/>
      <c r="I82" s="51"/>
      <c r="J82" s="51"/>
      <c r="K82" s="15"/>
      <c r="L82" s="51"/>
      <c r="M82" s="16"/>
    </row>
    <row r="83" spans="1:13" x14ac:dyDescent="0.25">
      <c r="A83" s="138"/>
      <c r="B83" s="13"/>
      <c r="C83" s="39" t="s">
        <v>24</v>
      </c>
      <c r="D83" s="15" t="s">
        <v>18</v>
      </c>
      <c r="E83" s="15">
        <v>2.4</v>
      </c>
      <c r="F83" s="16">
        <f t="shared" si="8"/>
        <v>1.92</v>
      </c>
      <c r="G83" s="15"/>
      <c r="H83" s="51"/>
      <c r="I83" s="51"/>
      <c r="J83" s="51"/>
      <c r="K83" s="15"/>
      <c r="L83" s="51"/>
      <c r="M83" s="16"/>
    </row>
    <row r="84" spans="1:13" ht="30" x14ac:dyDescent="0.25">
      <c r="A84" s="138"/>
      <c r="B84" s="13" t="s">
        <v>95</v>
      </c>
      <c r="C84" s="17" t="s">
        <v>93</v>
      </c>
      <c r="D84" s="15" t="s">
        <v>25</v>
      </c>
      <c r="E84" s="15"/>
      <c r="F84" s="51">
        <v>20</v>
      </c>
      <c r="G84" s="15"/>
      <c r="H84" s="51"/>
      <c r="I84" s="51"/>
      <c r="J84" s="51"/>
      <c r="K84" s="15"/>
      <c r="L84" s="51"/>
      <c r="M84" s="16"/>
    </row>
    <row r="85" spans="1:13" ht="30" x14ac:dyDescent="0.25">
      <c r="A85" s="138"/>
      <c r="B85" s="12" t="s">
        <v>96</v>
      </c>
      <c r="C85" s="17" t="s">
        <v>94</v>
      </c>
      <c r="D85" s="15" t="s">
        <v>25</v>
      </c>
      <c r="E85" s="15"/>
      <c r="F85" s="51">
        <v>30</v>
      </c>
      <c r="G85" s="15"/>
      <c r="H85" s="51"/>
      <c r="I85" s="51"/>
      <c r="J85" s="51"/>
      <c r="K85" s="15"/>
      <c r="L85" s="51"/>
      <c r="M85" s="16"/>
    </row>
    <row r="86" spans="1:13" ht="30" x14ac:dyDescent="0.25">
      <c r="A86" s="129">
        <v>19</v>
      </c>
      <c r="B86" s="5" t="s">
        <v>97</v>
      </c>
      <c r="C86" s="35" t="s">
        <v>98</v>
      </c>
      <c r="D86" s="13" t="s">
        <v>34</v>
      </c>
      <c r="E86" s="13"/>
      <c r="F86" s="59">
        <v>7</v>
      </c>
      <c r="G86" s="59"/>
      <c r="H86" s="59"/>
      <c r="I86" s="13"/>
      <c r="J86" s="13"/>
      <c r="K86" s="13"/>
      <c r="L86" s="59"/>
      <c r="M86" s="59"/>
    </row>
    <row r="87" spans="1:13" ht="17.25" customHeight="1" x14ac:dyDescent="0.25">
      <c r="A87" s="129"/>
      <c r="B87" s="24"/>
      <c r="C87" s="29" t="s">
        <v>14</v>
      </c>
      <c r="D87" s="12" t="s">
        <v>11</v>
      </c>
      <c r="E87" s="12">
        <v>1.35</v>
      </c>
      <c r="F87" s="16">
        <f>E87*$F$86</f>
        <v>9.4500000000000011</v>
      </c>
      <c r="G87" s="12"/>
      <c r="H87" s="59"/>
      <c r="I87" s="16"/>
      <c r="J87" s="16"/>
      <c r="K87" s="12"/>
      <c r="L87" s="12"/>
      <c r="M87" s="107"/>
    </row>
    <row r="88" spans="1:13" ht="33.75" customHeight="1" x14ac:dyDescent="0.25">
      <c r="A88" s="129"/>
      <c r="B88" s="24" t="s">
        <v>100</v>
      </c>
      <c r="C88" s="17" t="s">
        <v>99</v>
      </c>
      <c r="D88" s="15" t="s">
        <v>34</v>
      </c>
      <c r="E88" s="15">
        <v>1</v>
      </c>
      <c r="F88" s="51">
        <v>7</v>
      </c>
      <c r="G88" s="15"/>
      <c r="H88" s="15"/>
      <c r="I88" s="51"/>
      <c r="J88" s="51"/>
      <c r="K88" s="15"/>
      <c r="L88" s="15"/>
      <c r="M88" s="51"/>
    </row>
    <row r="89" spans="1:13" x14ac:dyDescent="0.25">
      <c r="A89" s="129"/>
      <c r="B89" s="37"/>
      <c r="C89" s="17" t="s">
        <v>17</v>
      </c>
      <c r="D89" s="15" t="s">
        <v>18</v>
      </c>
      <c r="E89" s="15">
        <v>0.28999999999999998</v>
      </c>
      <c r="F89" s="51">
        <f>E89*$F$86</f>
        <v>2.0299999999999998</v>
      </c>
      <c r="G89" s="15"/>
      <c r="H89" s="51"/>
      <c r="I89" s="15"/>
      <c r="J89" s="15"/>
      <c r="K89" s="15"/>
      <c r="L89" s="15"/>
      <c r="M89" s="51"/>
    </row>
    <row r="90" spans="1:13" ht="65.25" customHeight="1" x14ac:dyDescent="0.25">
      <c r="A90" s="128">
        <v>20</v>
      </c>
      <c r="B90" s="24" t="s">
        <v>101</v>
      </c>
      <c r="C90" s="18" t="s">
        <v>102</v>
      </c>
      <c r="D90" s="14" t="s">
        <v>69</v>
      </c>
      <c r="E90" s="81"/>
      <c r="F90" s="21">
        <v>0.3</v>
      </c>
      <c r="G90" s="81"/>
      <c r="H90" s="54"/>
      <c r="I90" s="14"/>
      <c r="J90" s="21"/>
      <c r="K90" s="14"/>
      <c r="L90" s="21"/>
      <c r="M90" s="21"/>
    </row>
    <row r="91" spans="1:13" x14ac:dyDescent="0.25">
      <c r="A91" s="129"/>
      <c r="B91" s="24"/>
      <c r="C91" s="29" t="s">
        <v>14</v>
      </c>
      <c r="D91" s="12" t="s">
        <v>11</v>
      </c>
      <c r="E91" s="65">
        <v>42</v>
      </c>
      <c r="F91" s="16">
        <f>E91*$F$90</f>
        <v>12.6</v>
      </c>
      <c r="G91" s="82"/>
      <c r="H91" s="12"/>
      <c r="I91" s="16"/>
      <c r="J91" s="16"/>
      <c r="K91" s="12"/>
      <c r="L91" s="12"/>
      <c r="M91" s="16"/>
    </row>
    <row r="92" spans="1:13" x14ac:dyDescent="0.25">
      <c r="A92" s="129"/>
      <c r="B92" s="24"/>
      <c r="C92" s="17" t="s">
        <v>92</v>
      </c>
      <c r="D92" s="15" t="s">
        <v>18</v>
      </c>
      <c r="E92" s="15">
        <v>14.6</v>
      </c>
      <c r="F92" s="16">
        <f t="shared" ref="F92:F93" si="9">E92*$F$90</f>
        <v>4.38</v>
      </c>
      <c r="G92" s="51"/>
      <c r="H92" s="51"/>
      <c r="I92" s="15"/>
      <c r="J92" s="15"/>
      <c r="K92" s="15"/>
      <c r="L92" s="15"/>
      <c r="M92" s="51"/>
    </row>
    <row r="93" spans="1:13" x14ac:dyDescent="0.25">
      <c r="A93" s="129"/>
      <c r="B93" s="24"/>
      <c r="C93" s="17" t="s">
        <v>24</v>
      </c>
      <c r="D93" s="15" t="s">
        <v>18</v>
      </c>
      <c r="E93" s="15">
        <v>26.2</v>
      </c>
      <c r="F93" s="16">
        <f t="shared" si="9"/>
        <v>7.8599999999999994</v>
      </c>
      <c r="G93" s="15"/>
      <c r="H93" s="51"/>
      <c r="I93" s="15"/>
      <c r="J93" s="15"/>
      <c r="K93" s="15"/>
      <c r="L93" s="51"/>
      <c r="M93" s="51"/>
    </row>
    <row r="94" spans="1:13" ht="30" x14ac:dyDescent="0.25">
      <c r="A94" s="129"/>
      <c r="B94" s="30" t="s">
        <v>96</v>
      </c>
      <c r="C94" s="17" t="s">
        <v>103</v>
      </c>
      <c r="D94" s="15" t="s">
        <v>25</v>
      </c>
      <c r="E94" s="15"/>
      <c r="F94" s="16">
        <v>30</v>
      </c>
      <c r="G94" s="15"/>
      <c r="H94" s="51"/>
      <c r="I94" s="15"/>
      <c r="J94" s="15"/>
      <c r="K94" s="15"/>
      <c r="L94" s="51"/>
      <c r="M94" s="51"/>
    </row>
    <row r="95" spans="1:13" ht="45" x14ac:dyDescent="0.25">
      <c r="A95" s="128">
        <v>21</v>
      </c>
      <c r="B95" s="24" t="s">
        <v>104</v>
      </c>
      <c r="C95" s="10" t="s">
        <v>105</v>
      </c>
      <c r="D95" s="14" t="s">
        <v>110</v>
      </c>
      <c r="E95" s="14"/>
      <c r="F95" s="53">
        <v>0.14000000000000001</v>
      </c>
      <c r="G95" s="14"/>
      <c r="H95" s="14"/>
      <c r="I95" s="14"/>
      <c r="J95" s="14"/>
      <c r="K95" s="14"/>
      <c r="L95" s="14"/>
      <c r="M95" s="21"/>
    </row>
    <row r="96" spans="1:13" x14ac:dyDescent="0.25">
      <c r="A96" s="129"/>
      <c r="B96" s="24"/>
      <c r="C96" s="9" t="s">
        <v>14</v>
      </c>
      <c r="D96" s="13" t="s">
        <v>11</v>
      </c>
      <c r="E96" s="59">
        <v>28</v>
      </c>
      <c r="F96" s="59">
        <f>E96*$F$95</f>
        <v>3.9200000000000004</v>
      </c>
      <c r="G96" s="13"/>
      <c r="H96" s="13"/>
      <c r="I96" s="59"/>
      <c r="J96" s="59"/>
      <c r="K96" s="13"/>
      <c r="L96" s="13"/>
      <c r="M96" s="59"/>
    </row>
    <row r="97" spans="1:13" ht="30" x14ac:dyDescent="0.25">
      <c r="A97" s="129"/>
      <c r="B97" s="24" t="s">
        <v>107</v>
      </c>
      <c r="C97" s="17" t="s">
        <v>106</v>
      </c>
      <c r="D97" s="15" t="s">
        <v>34</v>
      </c>
      <c r="E97" s="15"/>
      <c r="F97" s="51">
        <v>7</v>
      </c>
      <c r="G97" s="51"/>
      <c r="H97" s="51"/>
      <c r="I97" s="15"/>
      <c r="J97" s="15"/>
      <c r="K97" s="15"/>
      <c r="L97" s="15"/>
      <c r="M97" s="51"/>
    </row>
    <row r="98" spans="1:13" x14ac:dyDescent="0.25">
      <c r="A98" s="129"/>
      <c r="B98" s="24" t="s">
        <v>109</v>
      </c>
      <c r="C98" s="17" t="s">
        <v>108</v>
      </c>
      <c r="D98" s="15" t="s">
        <v>34</v>
      </c>
      <c r="E98" s="15"/>
      <c r="F98" s="51">
        <v>7</v>
      </c>
      <c r="G98" s="51"/>
      <c r="H98" s="51"/>
      <c r="I98" s="15"/>
      <c r="J98" s="15"/>
      <c r="K98" s="15"/>
      <c r="L98" s="15"/>
      <c r="M98" s="51"/>
    </row>
    <row r="99" spans="1:13" x14ac:dyDescent="0.25">
      <c r="A99" s="130"/>
      <c r="B99" s="13"/>
      <c r="C99" s="15" t="s">
        <v>17</v>
      </c>
      <c r="D99" s="15" t="s">
        <v>18</v>
      </c>
      <c r="E99" s="23">
        <v>7.96</v>
      </c>
      <c r="F99" s="51">
        <f t="shared" ref="F99" si="10">E99*$F$95</f>
        <v>1.1144000000000001</v>
      </c>
      <c r="G99" s="15"/>
      <c r="H99" s="51"/>
      <c r="I99" s="84"/>
      <c r="J99" s="83"/>
      <c r="K99" s="15"/>
      <c r="L99" s="51"/>
      <c r="M99" s="51"/>
    </row>
    <row r="100" spans="1:13" ht="45" x14ac:dyDescent="0.25">
      <c r="A100" s="128">
        <v>22</v>
      </c>
      <c r="B100" s="36" t="s">
        <v>111</v>
      </c>
      <c r="C100" s="34" t="s">
        <v>112</v>
      </c>
      <c r="D100" s="14" t="s">
        <v>110</v>
      </c>
      <c r="E100" s="14"/>
      <c r="F100" s="14">
        <v>7.0000000000000007E-2</v>
      </c>
      <c r="G100" s="85"/>
      <c r="H100" s="85"/>
      <c r="I100" s="85"/>
      <c r="J100" s="85"/>
      <c r="K100" s="85"/>
      <c r="L100" s="85"/>
      <c r="M100" s="21"/>
    </row>
    <row r="101" spans="1:13" x14ac:dyDescent="0.25">
      <c r="A101" s="129"/>
      <c r="B101" s="24"/>
      <c r="C101" s="35" t="s">
        <v>14</v>
      </c>
      <c r="D101" s="13" t="s">
        <v>11</v>
      </c>
      <c r="E101" s="59">
        <v>57</v>
      </c>
      <c r="F101" s="59">
        <f>E101*$F$100</f>
        <v>3.99</v>
      </c>
      <c r="G101" s="86"/>
      <c r="H101" s="86"/>
      <c r="I101" s="59"/>
      <c r="J101" s="59"/>
      <c r="K101" s="86"/>
      <c r="L101" s="86"/>
      <c r="M101" s="59"/>
    </row>
    <row r="102" spans="1:13" ht="30" x14ac:dyDescent="0.25">
      <c r="A102" s="129"/>
      <c r="B102" s="24" t="s">
        <v>114</v>
      </c>
      <c r="C102" s="17" t="s">
        <v>113</v>
      </c>
      <c r="D102" s="15" t="s">
        <v>34</v>
      </c>
      <c r="E102" s="15"/>
      <c r="F102" s="51">
        <v>7</v>
      </c>
      <c r="G102" s="15"/>
      <c r="H102" s="15"/>
      <c r="I102" s="51"/>
      <c r="J102" s="84"/>
      <c r="K102" s="83"/>
      <c r="L102" s="83"/>
      <c r="M102" s="51"/>
    </row>
    <row r="103" spans="1:13" x14ac:dyDescent="0.25">
      <c r="A103" s="129"/>
      <c r="B103" s="24"/>
      <c r="C103" s="17" t="s">
        <v>92</v>
      </c>
      <c r="D103" s="15" t="s">
        <v>18</v>
      </c>
      <c r="E103" s="51">
        <v>9.3000000000000007</v>
      </c>
      <c r="F103" s="23">
        <f t="shared" ref="F103:F104" si="11">E103*$F$100</f>
        <v>0.65100000000000013</v>
      </c>
      <c r="G103" s="15"/>
      <c r="H103" s="51"/>
      <c r="I103" s="83"/>
      <c r="J103" s="83"/>
      <c r="K103" s="83"/>
      <c r="L103" s="83"/>
      <c r="M103" s="51"/>
    </row>
    <row r="104" spans="1:13" x14ac:dyDescent="0.25">
      <c r="A104" s="129"/>
      <c r="B104" s="24"/>
      <c r="C104" s="17" t="s">
        <v>24</v>
      </c>
      <c r="D104" s="15" t="s">
        <v>18</v>
      </c>
      <c r="E104" s="51">
        <v>51.8</v>
      </c>
      <c r="F104" s="51">
        <f t="shared" si="11"/>
        <v>3.6260000000000003</v>
      </c>
      <c r="G104" s="15"/>
      <c r="H104" s="15"/>
      <c r="I104" s="83"/>
      <c r="J104" s="83"/>
      <c r="K104" s="15"/>
      <c r="L104" s="84"/>
      <c r="M104" s="51"/>
    </row>
    <row r="105" spans="1:13" ht="60" x14ac:dyDescent="0.25">
      <c r="A105" s="128">
        <v>23</v>
      </c>
      <c r="B105" s="38" t="s">
        <v>26</v>
      </c>
      <c r="C105" s="34" t="s">
        <v>115</v>
      </c>
      <c r="D105" s="14" t="s">
        <v>25</v>
      </c>
      <c r="E105" s="14"/>
      <c r="F105" s="21">
        <v>20</v>
      </c>
      <c r="G105" s="14"/>
      <c r="H105" s="14"/>
      <c r="I105" s="14"/>
      <c r="J105" s="14"/>
      <c r="K105" s="14"/>
      <c r="L105" s="14"/>
      <c r="M105" s="21"/>
    </row>
    <row r="106" spans="1:13" x14ac:dyDescent="0.25">
      <c r="A106" s="129"/>
      <c r="B106" s="24"/>
      <c r="C106" s="29" t="s">
        <v>14</v>
      </c>
      <c r="D106" s="12" t="s">
        <v>11</v>
      </c>
      <c r="E106" s="12">
        <v>0.2</v>
      </c>
      <c r="F106" s="16">
        <f>E106*F105</f>
        <v>4</v>
      </c>
      <c r="G106" s="12"/>
      <c r="H106" s="12"/>
      <c r="I106" s="16"/>
      <c r="J106" s="12"/>
      <c r="K106" s="12"/>
      <c r="L106" s="12"/>
      <c r="M106" s="16"/>
    </row>
    <row r="107" spans="1:13" ht="30" x14ac:dyDescent="0.25">
      <c r="A107" s="129"/>
      <c r="B107" s="24" t="s">
        <v>117</v>
      </c>
      <c r="C107" s="17" t="s">
        <v>116</v>
      </c>
      <c r="D107" s="15" t="s">
        <v>25</v>
      </c>
      <c r="E107" s="15"/>
      <c r="F107" s="51">
        <v>20</v>
      </c>
      <c r="G107" s="23"/>
      <c r="H107" s="16"/>
      <c r="I107" s="15"/>
      <c r="J107" s="15"/>
      <c r="K107" s="15"/>
      <c r="L107" s="15"/>
      <c r="M107" s="16"/>
    </row>
    <row r="108" spans="1:13" ht="30" x14ac:dyDescent="0.25">
      <c r="A108" s="129"/>
      <c r="B108" s="24"/>
      <c r="C108" s="17" t="s">
        <v>139</v>
      </c>
      <c r="D108" s="15" t="s">
        <v>34</v>
      </c>
      <c r="E108" s="15"/>
      <c r="F108" s="51">
        <v>2</v>
      </c>
      <c r="G108" s="51"/>
      <c r="H108" s="16"/>
      <c r="I108" s="15"/>
      <c r="J108" s="15"/>
      <c r="K108" s="15"/>
      <c r="L108" s="51"/>
      <c r="M108" s="16"/>
    </row>
    <row r="109" spans="1:13" x14ac:dyDescent="0.25">
      <c r="A109" s="15"/>
      <c r="B109" s="41"/>
      <c r="C109" s="96" t="s">
        <v>32</v>
      </c>
      <c r="D109" s="14"/>
      <c r="E109" s="14"/>
      <c r="F109" s="21"/>
      <c r="G109" s="14"/>
      <c r="H109" s="40"/>
      <c r="I109" s="40"/>
      <c r="J109" s="40"/>
      <c r="K109" s="40"/>
      <c r="L109" s="40"/>
      <c r="M109" s="97"/>
    </row>
    <row r="110" spans="1:13" x14ac:dyDescent="0.25">
      <c r="A110" s="10"/>
      <c r="B110" s="31"/>
      <c r="C110" s="88" t="s">
        <v>118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46"/>
    </row>
    <row r="111" spans="1:13" ht="75" x14ac:dyDescent="0.25">
      <c r="A111" s="128">
        <v>24</v>
      </c>
      <c r="B111" s="31" t="s">
        <v>119</v>
      </c>
      <c r="C111" s="34" t="s">
        <v>120</v>
      </c>
      <c r="D111" s="14" t="s">
        <v>123</v>
      </c>
      <c r="E111" s="14"/>
      <c r="F111" s="21">
        <v>0.2</v>
      </c>
      <c r="G111" s="14"/>
      <c r="H111" s="14"/>
      <c r="I111" s="14"/>
      <c r="J111" s="14"/>
      <c r="K111" s="14"/>
      <c r="L111" s="14"/>
      <c r="M111" s="21"/>
    </row>
    <row r="112" spans="1:13" x14ac:dyDescent="0.25">
      <c r="A112" s="129"/>
      <c r="B112" s="24"/>
      <c r="C112" s="29" t="s">
        <v>14</v>
      </c>
      <c r="D112" s="12" t="s">
        <v>11</v>
      </c>
      <c r="E112" s="12">
        <v>4.9000000000000004</v>
      </c>
      <c r="F112" s="16">
        <f>E112*$F$111</f>
        <v>0.98000000000000009</v>
      </c>
      <c r="G112" s="12"/>
      <c r="H112" s="12"/>
      <c r="I112" s="12"/>
      <c r="J112" s="16"/>
      <c r="K112" s="12"/>
      <c r="L112" s="12"/>
      <c r="M112" s="16"/>
    </row>
    <row r="113" spans="1:13" x14ac:dyDescent="0.25">
      <c r="A113" s="129"/>
      <c r="B113" s="24"/>
      <c r="C113" s="29" t="s">
        <v>121</v>
      </c>
      <c r="D113" s="12" t="s">
        <v>21</v>
      </c>
      <c r="E113" s="12">
        <v>11.56</v>
      </c>
      <c r="F113" s="16">
        <f t="shared" ref="F113:F114" si="12">E113*$F$111</f>
        <v>2.3120000000000003</v>
      </c>
      <c r="G113" s="12"/>
      <c r="H113" s="12"/>
      <c r="I113" s="12"/>
      <c r="J113" s="16"/>
      <c r="K113" s="12"/>
      <c r="L113" s="16"/>
      <c r="M113" s="16"/>
    </row>
    <row r="114" spans="1:13" ht="34.5" customHeight="1" x14ac:dyDescent="0.25">
      <c r="A114" s="129"/>
      <c r="B114" s="30"/>
      <c r="C114" s="39" t="s">
        <v>122</v>
      </c>
      <c r="D114" s="15" t="s">
        <v>22</v>
      </c>
      <c r="E114" s="51">
        <v>160</v>
      </c>
      <c r="F114" s="16">
        <f t="shared" si="12"/>
        <v>32</v>
      </c>
      <c r="G114" s="15"/>
      <c r="H114" s="51"/>
      <c r="I114" s="15"/>
      <c r="J114" s="15"/>
      <c r="K114" s="15"/>
      <c r="L114" s="16"/>
      <c r="M114" s="16"/>
    </row>
    <row r="115" spans="1:13" ht="30" x14ac:dyDescent="0.25">
      <c r="A115" s="122">
        <v>25</v>
      </c>
      <c r="B115" s="5" t="s">
        <v>124</v>
      </c>
      <c r="C115" s="10" t="s">
        <v>125</v>
      </c>
      <c r="D115" s="10" t="s">
        <v>25</v>
      </c>
      <c r="E115" s="10"/>
      <c r="F115" s="46">
        <v>8</v>
      </c>
      <c r="G115" s="10"/>
      <c r="H115" s="10"/>
      <c r="I115" s="10"/>
      <c r="J115" s="10"/>
      <c r="K115" s="10"/>
      <c r="L115" s="26"/>
      <c r="M115" s="21"/>
    </row>
    <row r="116" spans="1:13" x14ac:dyDescent="0.25">
      <c r="A116" s="123"/>
      <c r="B116" s="32"/>
      <c r="C116" s="11" t="s">
        <v>14</v>
      </c>
      <c r="D116" s="11" t="s">
        <v>11</v>
      </c>
      <c r="E116" s="11">
        <v>1.42</v>
      </c>
      <c r="F116" s="75">
        <f>E116*F115</f>
        <v>11.36</v>
      </c>
      <c r="G116" s="11"/>
      <c r="H116" s="11"/>
      <c r="I116" s="75"/>
      <c r="J116" s="75"/>
      <c r="K116" s="11"/>
      <c r="L116" s="25"/>
      <c r="M116" s="16"/>
    </row>
    <row r="117" spans="1:13" ht="30" x14ac:dyDescent="0.25">
      <c r="A117" s="123"/>
      <c r="B117" s="32">
        <v>4.1059999999999999</v>
      </c>
      <c r="C117" s="10" t="s">
        <v>126</v>
      </c>
      <c r="D117" s="17" t="s">
        <v>25</v>
      </c>
      <c r="E117" s="89"/>
      <c r="F117" s="50">
        <v>8</v>
      </c>
      <c r="G117" s="17"/>
      <c r="H117" s="17"/>
      <c r="I117" s="17"/>
      <c r="J117" s="17"/>
      <c r="K117" s="17"/>
      <c r="L117" s="50"/>
      <c r="M117" s="51"/>
    </row>
    <row r="118" spans="1:13" x14ac:dyDescent="0.25">
      <c r="A118" s="9"/>
      <c r="B118" s="32"/>
      <c r="C118" s="10" t="s">
        <v>24</v>
      </c>
      <c r="D118" s="10" t="s">
        <v>18</v>
      </c>
      <c r="E118" s="98">
        <v>0.58499999999999996</v>
      </c>
      <c r="F118" s="46">
        <f>E118*F115</f>
        <v>4.68</v>
      </c>
      <c r="G118" s="10"/>
      <c r="H118" s="10"/>
      <c r="I118" s="10"/>
      <c r="J118" s="10"/>
      <c r="K118" s="10"/>
      <c r="L118" s="50"/>
      <c r="M118" s="51"/>
    </row>
    <row r="119" spans="1:13" ht="60" x14ac:dyDescent="0.25">
      <c r="A119" s="122">
        <v>26</v>
      </c>
      <c r="B119" s="3" t="s">
        <v>127</v>
      </c>
      <c r="C119" s="34" t="s">
        <v>128</v>
      </c>
      <c r="D119" s="10" t="s">
        <v>123</v>
      </c>
      <c r="E119" s="10"/>
      <c r="F119" s="46">
        <v>0.3</v>
      </c>
      <c r="G119" s="46"/>
      <c r="H119" s="46"/>
      <c r="I119" s="10"/>
      <c r="J119" s="10"/>
      <c r="K119" s="10"/>
      <c r="L119" s="10"/>
      <c r="M119" s="21"/>
    </row>
    <row r="120" spans="1:13" x14ac:dyDescent="0.25">
      <c r="A120" s="123"/>
      <c r="B120" s="5"/>
      <c r="C120" s="35" t="s">
        <v>14</v>
      </c>
      <c r="D120" s="9" t="s">
        <v>11</v>
      </c>
      <c r="E120" s="48">
        <v>15</v>
      </c>
      <c r="F120" s="48">
        <f>E120*$F$119</f>
        <v>4.5</v>
      </c>
      <c r="G120" s="9"/>
      <c r="H120" s="9"/>
      <c r="I120" s="48"/>
      <c r="J120" s="48"/>
      <c r="K120" s="9"/>
      <c r="L120" s="9"/>
      <c r="M120" s="59"/>
    </row>
    <row r="121" spans="1:13" x14ac:dyDescent="0.25">
      <c r="A121" s="123"/>
      <c r="B121" s="32"/>
      <c r="C121" s="17" t="s">
        <v>33</v>
      </c>
      <c r="D121" s="17" t="s">
        <v>21</v>
      </c>
      <c r="E121" s="17">
        <v>2.16</v>
      </c>
      <c r="F121" s="89">
        <f t="shared" ref="F121:F122" si="13">E121*$F$119</f>
        <v>0.64800000000000002</v>
      </c>
      <c r="G121" s="17"/>
      <c r="H121" s="17"/>
      <c r="I121" s="89"/>
      <c r="J121" s="50"/>
      <c r="K121" s="17"/>
      <c r="L121" s="50"/>
      <c r="M121" s="51"/>
    </row>
    <row r="122" spans="1:13" ht="30" x14ac:dyDescent="0.25">
      <c r="A122" s="124"/>
      <c r="B122" s="33"/>
      <c r="C122" s="17" t="s">
        <v>129</v>
      </c>
      <c r="D122" s="17" t="s">
        <v>22</v>
      </c>
      <c r="E122" s="50">
        <v>160</v>
      </c>
      <c r="F122" s="50">
        <f t="shared" si="13"/>
        <v>48</v>
      </c>
      <c r="G122" s="17"/>
      <c r="H122" s="17"/>
      <c r="I122" s="89"/>
      <c r="J122" s="50"/>
      <c r="K122" s="17"/>
      <c r="L122" s="50"/>
      <c r="M122" s="51"/>
    </row>
    <row r="123" spans="1:13" ht="30" x14ac:dyDescent="0.25">
      <c r="A123" s="10">
        <v>27</v>
      </c>
      <c r="B123" s="32"/>
      <c r="C123" s="10" t="s">
        <v>130</v>
      </c>
      <c r="D123" s="10" t="s">
        <v>21</v>
      </c>
      <c r="E123" s="10"/>
      <c r="F123" s="46">
        <v>4</v>
      </c>
      <c r="G123" s="10"/>
      <c r="H123" s="10"/>
      <c r="I123" s="46"/>
      <c r="J123" s="50"/>
      <c r="K123" s="10"/>
      <c r="L123" s="50"/>
      <c r="M123" s="51"/>
    </row>
    <row r="124" spans="1:13" x14ac:dyDescent="0.25">
      <c r="A124" s="17"/>
      <c r="B124" s="43"/>
      <c r="C124" s="17" t="s">
        <v>35</v>
      </c>
      <c r="D124" s="17"/>
      <c r="E124" s="17"/>
      <c r="F124" s="17"/>
      <c r="G124" s="17"/>
      <c r="H124" s="87"/>
      <c r="I124" s="87"/>
      <c r="J124" s="87"/>
      <c r="K124" s="87"/>
      <c r="L124" s="87"/>
      <c r="M124" s="87"/>
    </row>
    <row r="125" spans="1:13" x14ac:dyDescent="0.25">
      <c r="A125" s="17"/>
      <c r="B125" s="43"/>
      <c r="C125" s="17" t="s">
        <v>131</v>
      </c>
      <c r="D125" s="17"/>
      <c r="E125" s="17"/>
      <c r="F125" s="17"/>
      <c r="G125" s="17"/>
      <c r="H125" s="87"/>
      <c r="I125" s="42"/>
      <c r="J125" s="42"/>
      <c r="K125" s="42"/>
      <c r="L125" s="87"/>
      <c r="M125" s="87"/>
    </row>
    <row r="126" spans="1:13" ht="30" x14ac:dyDescent="0.25">
      <c r="A126" s="17"/>
      <c r="B126" s="43"/>
      <c r="C126" s="94" t="s">
        <v>140</v>
      </c>
      <c r="D126" s="99"/>
      <c r="E126" s="100"/>
      <c r="F126" s="17"/>
      <c r="G126" s="17"/>
      <c r="H126" s="17"/>
      <c r="I126" s="17"/>
      <c r="J126" s="17"/>
      <c r="K126" s="17"/>
      <c r="L126" s="17"/>
      <c r="M126" s="17"/>
    </row>
    <row r="127" spans="1:13" ht="45" x14ac:dyDescent="0.25">
      <c r="A127" s="17"/>
      <c r="B127" s="43"/>
      <c r="C127" s="94" t="s">
        <v>141</v>
      </c>
      <c r="D127" s="100"/>
      <c r="E127" s="100"/>
      <c r="F127" s="17"/>
      <c r="G127" s="17"/>
      <c r="H127" s="17"/>
      <c r="I127" s="17"/>
      <c r="J127" s="17"/>
      <c r="K127" s="17"/>
      <c r="L127" s="17"/>
      <c r="M127" s="17"/>
    </row>
    <row r="128" spans="1:13" x14ac:dyDescent="0.25">
      <c r="A128" s="17"/>
      <c r="B128" s="43"/>
      <c r="C128" s="94" t="s">
        <v>142</v>
      </c>
      <c r="D128" s="99"/>
      <c r="E128" s="100"/>
      <c r="F128" s="17"/>
      <c r="G128" s="17"/>
      <c r="H128" s="17"/>
      <c r="I128" s="17"/>
      <c r="J128" s="17"/>
      <c r="K128" s="17"/>
      <c r="L128" s="17"/>
      <c r="M128" s="17"/>
    </row>
    <row r="129" spans="1:13" ht="30" x14ac:dyDescent="0.25">
      <c r="A129" s="17"/>
      <c r="B129" s="43"/>
      <c r="C129" s="94" t="s">
        <v>143</v>
      </c>
      <c r="D129" s="100"/>
      <c r="E129" s="100"/>
      <c r="F129" s="17"/>
      <c r="G129" s="17"/>
      <c r="H129" s="17"/>
      <c r="I129" s="17"/>
      <c r="J129" s="17"/>
      <c r="K129" s="17"/>
      <c r="L129" s="17"/>
      <c r="M129" s="17"/>
    </row>
    <row r="130" spans="1:13" x14ac:dyDescent="0.25">
      <c r="A130" s="17"/>
      <c r="B130" s="43"/>
      <c r="C130" s="94" t="s">
        <v>12</v>
      </c>
      <c r="D130" s="99"/>
      <c r="E130" s="100"/>
      <c r="F130" s="17"/>
      <c r="G130" s="17"/>
      <c r="H130" s="17"/>
      <c r="I130" s="17"/>
      <c r="J130" s="17"/>
      <c r="K130" s="17"/>
      <c r="L130" s="17"/>
      <c r="M130" s="17"/>
    </row>
    <row r="131" spans="1:13" x14ac:dyDescent="0.25">
      <c r="A131" s="17"/>
      <c r="B131" s="43"/>
      <c r="C131" s="94" t="s">
        <v>144</v>
      </c>
      <c r="D131" s="108" t="s">
        <v>29</v>
      </c>
      <c r="E131" s="101">
        <v>8</v>
      </c>
      <c r="F131" s="17"/>
      <c r="G131" s="17"/>
      <c r="H131" s="17"/>
      <c r="I131" s="17"/>
      <c r="J131" s="17"/>
      <c r="K131" s="17"/>
      <c r="L131" s="17"/>
      <c r="M131" s="50"/>
    </row>
    <row r="132" spans="1:13" x14ac:dyDescent="0.25">
      <c r="A132" s="17"/>
      <c r="B132" s="43"/>
      <c r="C132" s="17" t="s">
        <v>12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50"/>
    </row>
    <row r="133" spans="1:13" ht="30" x14ac:dyDescent="0.25">
      <c r="A133" s="109"/>
      <c r="B133" s="106"/>
      <c r="C133" s="105" t="s">
        <v>145</v>
      </c>
      <c r="D133" s="105" t="s">
        <v>29</v>
      </c>
      <c r="E133" s="109">
        <v>3</v>
      </c>
      <c r="F133" s="109"/>
      <c r="G133" s="109"/>
      <c r="H133" s="109"/>
      <c r="I133" s="109"/>
      <c r="J133" s="109"/>
      <c r="K133" s="109"/>
      <c r="L133" s="109"/>
      <c r="M133" s="110"/>
    </row>
    <row r="134" spans="1:13" x14ac:dyDescent="0.25">
      <c r="A134" s="109"/>
      <c r="B134" s="106"/>
      <c r="C134" s="105" t="s">
        <v>12</v>
      </c>
      <c r="D134" s="109"/>
      <c r="E134" s="109"/>
      <c r="F134" s="109"/>
      <c r="G134" s="109"/>
      <c r="H134" s="109"/>
      <c r="I134" s="109"/>
      <c r="J134" s="109"/>
      <c r="K134" s="109"/>
      <c r="L134" s="109"/>
      <c r="M134" s="110"/>
    </row>
  </sheetData>
  <mergeCells count="34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A7:A8"/>
    <mergeCell ref="A17:A22"/>
    <mergeCell ref="A9:A10"/>
    <mergeCell ref="A11:A12"/>
    <mergeCell ref="A86:A89"/>
    <mergeCell ref="A41:A48"/>
    <mergeCell ref="A49:A54"/>
    <mergeCell ref="A30:A36"/>
    <mergeCell ref="A37:A40"/>
    <mergeCell ref="A65:A67"/>
    <mergeCell ref="A80:A85"/>
    <mergeCell ref="A70:A72"/>
    <mergeCell ref="A119:A122"/>
    <mergeCell ref="A60:A64"/>
    <mergeCell ref="A23:A29"/>
    <mergeCell ref="A55:A59"/>
    <mergeCell ref="A111:A114"/>
    <mergeCell ref="A115:A117"/>
    <mergeCell ref="A90:A94"/>
    <mergeCell ref="A95:A99"/>
    <mergeCell ref="A100:A104"/>
    <mergeCell ref="A105:A108"/>
    <mergeCell ref="A68:A69"/>
    <mergeCell ref="A73:A75"/>
  </mergeCells>
  <pageMargins left="0.7" right="0.7" top="0.75" bottom="0.75" header="0.3" footer="0.3"/>
  <pageSetup paperSize="9" scale="98" orientation="landscape" r:id="rId1"/>
  <rowBreaks count="1" manualBreakCount="1">
    <brk id="1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ხელით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2018-07-27T11:06:38Z</dcterms:modified>
</cp:coreProperties>
</file>