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510" windowWidth="24240" windowHeight="11910"/>
  </bookViews>
  <sheets>
    <sheet name="ხარჯთაღრიცხვა" sheetId="2" r:id="rId1"/>
  </sheets>
  <definedNames>
    <definedName name="_xlnm.Print_Area" localSheetId="0">ხარჯთაღრიცხვა!$A$1:$H$86</definedName>
  </definedNames>
  <calcPr calcId="124519"/>
</workbook>
</file>

<file path=xl/calcChain.xml><?xml version="1.0" encoding="utf-8"?>
<calcChain xmlns="http://schemas.openxmlformats.org/spreadsheetml/2006/main">
  <c r="F26" i="2"/>
  <c r="F25"/>
  <c r="F24"/>
  <c r="F16"/>
  <c r="F15"/>
  <c r="F14"/>
  <c r="F13"/>
  <c r="F12"/>
  <c r="F11"/>
  <c r="F37" l="1"/>
  <c r="F35"/>
  <c r="F33"/>
  <c r="F32"/>
  <c r="F30"/>
  <c r="F29"/>
  <c r="F28"/>
  <c r="F22"/>
  <c r="F21"/>
  <c r="F20"/>
  <c r="F76" l="1"/>
  <c r="F75"/>
  <c r="F74"/>
  <c r="F73"/>
  <c r="F72"/>
  <c r="F71"/>
  <c r="F69" l="1"/>
  <c r="F68"/>
  <c r="F67"/>
  <c r="F66"/>
  <c r="F65"/>
  <c r="F64"/>
  <c r="F63"/>
  <c r="F62"/>
  <c r="F61"/>
  <c r="F60"/>
  <c r="F59"/>
  <c r="F57"/>
  <c r="F56"/>
  <c r="F55"/>
  <c r="F54"/>
  <c r="F53"/>
  <c r="F52"/>
  <c r="F51"/>
  <c r="F41" l="1"/>
  <c r="F42"/>
  <c r="F43"/>
  <c r="F44"/>
  <c r="F45"/>
  <c r="F46"/>
  <c r="F47"/>
  <c r="F48"/>
  <c r="F49"/>
</calcChain>
</file>

<file path=xl/sharedStrings.xml><?xml version="1.0" encoding="utf-8"?>
<sst xmlns="http://schemas.openxmlformats.org/spreadsheetml/2006/main" count="175" uniqueCount="96">
  <si>
    <t>x a r j T a R r i c x v a</t>
  </si>
  <si>
    <t>#</t>
  </si>
  <si>
    <t>safuZveli</t>
  </si>
  <si>
    <t>ganz.</t>
  </si>
  <si>
    <t>jami</t>
  </si>
  <si>
    <t>s a m u S a o s</t>
  </si>
  <si>
    <t>dasaxeleba</t>
  </si>
  <si>
    <t>1'</t>
  </si>
  <si>
    <t>2'</t>
  </si>
  <si>
    <t>3'</t>
  </si>
  <si>
    <t>4'</t>
  </si>
  <si>
    <t>5'</t>
  </si>
  <si>
    <t>6'</t>
  </si>
  <si>
    <t>13'</t>
  </si>
  <si>
    <t>fasi I.  mosamzadebeli samuSaoebi</t>
  </si>
  <si>
    <t xml:space="preserve"> </t>
  </si>
  <si>
    <t>SromiTi resursebi</t>
  </si>
  <si>
    <t>kac/sT</t>
  </si>
  <si>
    <t>a/greideri saSualo tipis 79kvt</t>
  </si>
  <si>
    <t>m/sT</t>
  </si>
  <si>
    <t>traqtori muxluxa svlaze 59 kvt (80 cx.Z.)</t>
  </si>
  <si>
    <t>sxva manqanebi</t>
  </si>
  <si>
    <t>lari</t>
  </si>
  <si>
    <t>t</t>
  </si>
  <si>
    <t>jami I</t>
  </si>
  <si>
    <t>fasi III. gzis samosi</t>
  </si>
  <si>
    <t>mosarwyavi manqana 6000 l.</t>
  </si>
  <si>
    <r>
      <t>m</t>
    </r>
    <r>
      <rPr>
        <vertAlign val="superscript"/>
        <sz val="11"/>
        <rFont val="AcadNusx"/>
      </rPr>
      <t>3</t>
    </r>
  </si>
  <si>
    <t>wyali</t>
  </si>
  <si>
    <t xml:space="preserve"> 27-11-1</t>
  </si>
  <si>
    <t xml:space="preserve">საფუძვლის mowyoba RorRiT 0-40 mm sisqiT 10 sm </t>
  </si>
  <si>
    <r>
      <t>1000m</t>
    </r>
    <r>
      <rPr>
        <vertAlign val="superscript"/>
        <sz val="11"/>
        <rFont val="AcadNusx"/>
      </rPr>
      <t>2</t>
    </r>
  </si>
  <si>
    <t>buldozeri 79 kvt (108 cx.Z.)</t>
  </si>
  <si>
    <t>satkepni 5t TviTmavali gluvi</t>
  </si>
  <si>
    <t>satkepni 10t TviTmavali gluvi</t>
  </si>
  <si>
    <t>qvis manawilebeli dasakidi avtoTviTmclelze</t>
  </si>
  <si>
    <t xml:space="preserve">RorRi 0-40 mm </t>
  </si>
  <si>
    <t>jami III</t>
  </si>
  <si>
    <t>sul Tavebis jami</t>
  </si>
  <si>
    <t>zednadebi xarjebi %</t>
  </si>
  <si>
    <t>gegmiuri mogeba %</t>
  </si>
  <si>
    <t xml:space="preserve"> jami</t>
  </si>
  <si>
    <t xml:space="preserve">gauTvaliswinebeli xarjebi </t>
  </si>
  <si>
    <t>dRg</t>
  </si>
  <si>
    <t>27-23-9 მიყ.</t>
  </si>
  <si>
    <t>fuZis damprofilebeli</t>
  </si>
  <si>
    <t>amwe saavtomobilo svlaze 5 t.</t>
  </si>
  <si>
    <t>traqtori muxluxa svlaze 40 kvt (54 cx.Z.)</t>
  </si>
  <si>
    <r>
      <t xml:space="preserve">betoni m-350 </t>
    </r>
    <r>
      <rPr>
        <sz val="11"/>
        <rFont val="_Academiuri"/>
        <family val="2"/>
      </rPr>
      <t>B-25</t>
    </r>
  </si>
  <si>
    <t>kub.m.</t>
  </si>
  <si>
    <t>sxva masalebi</t>
  </si>
  <si>
    <t>100m</t>
  </si>
  <si>
    <t>27-28-1</t>
  </si>
  <si>
    <t>betonis gamWreli</t>
  </si>
  <si>
    <t>შოვების ჩამსხმელი</t>
  </si>
  <si>
    <t>bitumis emulsia</t>
  </si>
  <si>
    <t>საბაზro</t>
  </si>
  <si>
    <t>qviSa Savi</t>
  </si>
  <si>
    <t>bitumis mastika</t>
  </si>
  <si>
    <t xml:space="preserve">savali nawilis mowyoba betoniT sisqiT 16sm </t>
  </si>
  <si>
    <t>gverdulebis mowyoba RorRiT 0-70mm gasaSualebuli sisqiT  20sm siganiT 0,5m</t>
  </si>
  <si>
    <t xml:space="preserve">RorRi 0-70 mm </t>
  </si>
  <si>
    <t xml:space="preserve"> 27-51-5</t>
  </si>
  <si>
    <t>betonis safaris ganivi (yovel 5m) gaWra temperaturuli nakerebis mosawyobad</t>
  </si>
  <si>
    <t>fasi II. xelovnuri nagebobebi</t>
  </si>
  <si>
    <t xml:space="preserve"> 1-80-4</t>
  </si>
  <si>
    <r>
      <t>1000m</t>
    </r>
    <r>
      <rPr>
        <vertAlign val="superscript"/>
        <sz val="11"/>
        <rFont val="AcadNusx"/>
      </rPr>
      <t>3</t>
    </r>
  </si>
  <si>
    <t>eqskavatori</t>
  </si>
  <si>
    <t>manqanebi miwis transportirebisaTvis</t>
  </si>
  <si>
    <t>jami II</t>
  </si>
  <si>
    <t>100c</t>
  </si>
  <si>
    <t xml:space="preserve">  27-5-9</t>
  </si>
  <si>
    <t>ა/კრანი</t>
  </si>
  <si>
    <t>sabazro</t>
  </si>
  <si>
    <t>c</t>
  </si>
  <si>
    <t>ღორღი 0-20</t>
  </si>
  <si>
    <t>sxva xarjebi</t>
  </si>
  <si>
    <t xml:space="preserve">  1-81-2</t>
  </si>
  <si>
    <t>arxis gverdebis Sevseba RorRiT 0-40mm (TiToeul gverdze saSualod 5sm)</t>
  </si>
  <si>
    <r>
      <t>100m</t>
    </r>
    <r>
      <rPr>
        <vertAlign val="superscript"/>
        <sz val="11"/>
        <rFont val="AcadNusx"/>
      </rPr>
      <t>3</t>
    </r>
  </si>
  <si>
    <t>gamoangariSebiT</t>
  </si>
  <si>
    <t>ღორღი 0-40</t>
  </si>
  <si>
    <t xml:space="preserve"> 27-9-3</t>
  </si>
  <si>
    <t xml:space="preserve">arsebuli gzis დაზიანებული პროფილის daSla sisqiT 26sm gataniT </t>
  </si>
  <si>
    <t>gamfxvierebeli-მისაბმელი</t>
  </si>
  <si>
    <t>manqanebi naSalis transportirebisaTvis</t>
  </si>
  <si>
    <t>axali gruntis arxis mosawyobad tranSeis amoReba eqskavatoriT 0,5X0,5mX300m a/manqanaze datvirTviT</t>
  </si>
  <si>
    <t>axali arxis mosawyobad tranSeis amoReba eqskavatoriT 0,6X0,6mX270m a/manqanaze datvirTviT</t>
  </si>
  <si>
    <t xml:space="preserve">betonis ასაწყობი არხის mowyoba 2X0,5X270m </t>
  </si>
  <si>
    <t>betonis mza fila SesasvlelebisaTvis SesasvlelebisaTvis arxebze dasaxureblad</t>
  </si>
  <si>
    <r>
      <t>m</t>
    </r>
    <r>
      <rPr>
        <vertAlign val="superscript"/>
        <sz val="11"/>
        <rFont val="AcadNusx"/>
      </rPr>
      <t>2</t>
    </r>
  </si>
  <si>
    <t xml:space="preserve">ზესტაფონis municipalitetSi sof. zeda saqaraSi (futkaraZeebis ubani gagrZeleba) gzis რეაბილიტაციis სამუშაოების </t>
  </si>
  <si>
    <t xml:space="preserve">betonis mza არხები 2X0,5X270m  </t>
  </si>
  <si>
    <t>რაოდენობა</t>
  </si>
  <si>
    <t>ერთ. ფასი</t>
  </si>
  <si>
    <t>დანართი#1</t>
  </si>
</sst>
</file>

<file path=xl/styles.xml><?xml version="1.0" encoding="utf-8"?>
<styleSheet xmlns="http://schemas.openxmlformats.org/spreadsheetml/2006/main">
  <numFmts count="10">
    <numFmt numFmtId="43" formatCode="_-* #,##0.00\ _L_a_r_i_-;\-* #,##0.00\ _L_a_r_i_-;_-* &quot;-&quot;??\ _L_a_r_i_-;_-@_-"/>
    <numFmt numFmtId="164" formatCode="_-* #,##0.00_р_._-;\-* #,##0.00_р_._-;_-* &quot;-&quot;??_р_._-;_-@_-"/>
    <numFmt numFmtId="165" formatCode="_(* #,##0.00_);_(* \(#,##0.00\);_(* &quot;-&quot;??_);_(@_)"/>
    <numFmt numFmtId="166" formatCode="_-* #,##0.00_-;\-* #,##0.00_-;_-* &quot;-&quot;??_-;_-@_-"/>
    <numFmt numFmtId="167" formatCode="0.00000"/>
    <numFmt numFmtId="168" formatCode="0.000000"/>
    <numFmt numFmtId="169" formatCode="_-* #,##0.0000_р_._-;\-* #,##0.0000_р_._-;_-* &quot;-&quot;????_р_._-;_-@_-"/>
    <numFmt numFmtId="170" formatCode="0.000"/>
    <numFmt numFmtId="171" formatCode="_-* #,##0.0000_-;\-* #,##0.0000_-;_-* &quot;-&quot;??_-;_-@_-"/>
    <numFmt numFmtId="172" formatCode="0.000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b/>
      <sz val="14"/>
      <name val="AcadNusx"/>
    </font>
    <font>
      <b/>
      <sz val="14"/>
      <color indexed="8"/>
      <name val="AcadNusx"/>
    </font>
    <font>
      <b/>
      <sz val="12"/>
      <name val="AcadNusx"/>
    </font>
    <font>
      <vertAlign val="superscript"/>
      <sz val="11"/>
      <name val="AcadNusx"/>
    </font>
    <font>
      <b/>
      <sz val="11"/>
      <name val="AcadNusx"/>
    </font>
    <font>
      <sz val="12"/>
      <name val="AcadNusx"/>
    </font>
    <font>
      <sz val="10"/>
      <name val="AcadNusx"/>
    </font>
    <font>
      <sz val="11"/>
      <name val="_Academiuri"/>
      <family val="2"/>
    </font>
    <font>
      <sz val="11"/>
      <name val="LitNusx"/>
      <family val="2"/>
    </font>
    <font>
      <b/>
      <sz val="11"/>
      <color rgb="FF000000"/>
      <name val="AcadNusx"/>
    </font>
    <font>
      <sz val="11"/>
      <name val="LitNusx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16">
    <xf numFmtId="0" fontId="0" fillId="0" borderId="0" xfId="0"/>
    <xf numFmtId="164" fontId="3" fillId="2" borderId="0" xfId="1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0" fontId="3" fillId="2" borderId="3" xfId="4" applyFont="1" applyFill="1" applyBorder="1" applyAlignment="1">
      <alignment horizontal="left" wrapText="1"/>
    </xf>
    <xf numFmtId="0" fontId="3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1" xfId="4" applyFont="1" applyFill="1" applyBorder="1" applyAlignment="1">
      <alignment horizontal="left" wrapText="1"/>
    </xf>
    <xf numFmtId="0" fontId="3" fillId="2" borderId="8" xfId="4" applyFont="1" applyFill="1" applyBorder="1" applyAlignment="1">
      <alignment horizontal="center"/>
    </xf>
    <xf numFmtId="0" fontId="3" fillId="2" borderId="8" xfId="4" applyFont="1" applyFill="1" applyBorder="1" applyAlignment="1">
      <alignment horizontal="center" wrapText="1"/>
    </xf>
    <xf numFmtId="164" fontId="3" fillId="2" borderId="8" xfId="1" applyFont="1" applyFill="1" applyBorder="1" applyAlignment="1">
      <alignment horizontal="center"/>
    </xf>
    <xf numFmtId="165" fontId="3" fillId="2" borderId="8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16" fontId="3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166" fontId="8" fillId="2" borderId="8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166" fontId="3" fillId="2" borderId="8" xfId="1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/>
    </xf>
    <xf numFmtId="166" fontId="3" fillId="2" borderId="8" xfId="1" applyNumberFormat="1" applyFont="1" applyFill="1" applyBorder="1" applyAlignment="1">
      <alignment horizontal="center" vertical="center" wrapText="1"/>
    </xf>
    <xf numFmtId="0" fontId="3" fillId="2" borderId="8" xfId="0" quotePrefix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5" fontId="3" fillId="2" borderId="8" xfId="1" applyNumberFormat="1" applyFont="1" applyFill="1" applyBorder="1" applyAlignment="1">
      <alignment horizontal="center" vertical="center"/>
    </xf>
    <xf numFmtId="168" fontId="8" fillId="2" borderId="8" xfId="1" applyNumberFormat="1" applyFont="1" applyFill="1" applyBorder="1" applyAlignment="1">
      <alignment horizontal="center" vertical="center" wrapText="1"/>
    </xf>
    <xf numFmtId="169" fontId="9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70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164" fontId="8" fillId="2" borderId="8" xfId="3" applyNumberFormat="1" applyFont="1" applyFill="1" applyBorder="1" applyAlignment="1">
      <alignment horizontal="center"/>
    </xf>
    <xf numFmtId="0" fontId="8" fillId="2" borderId="8" xfId="3" applyFont="1" applyFill="1" applyBorder="1" applyAlignment="1">
      <alignment horizontal="center"/>
    </xf>
    <xf numFmtId="0" fontId="8" fillId="2" borderId="8" xfId="3" applyFont="1" applyFill="1" applyBorder="1" applyAlignment="1">
      <alignment horizontal="center" wrapText="1"/>
    </xf>
    <xf numFmtId="165" fontId="8" fillId="2" borderId="8" xfId="1" applyNumberFormat="1" applyFont="1" applyFill="1" applyBorder="1" applyAlignment="1">
      <alignment horizontal="center"/>
    </xf>
    <xf numFmtId="9" fontId="8" fillId="2" borderId="8" xfId="2" applyFont="1" applyFill="1" applyBorder="1" applyAlignment="1" applyProtection="1">
      <alignment horizontal="center"/>
      <protection locked="0"/>
    </xf>
    <xf numFmtId="9" fontId="8" fillId="2" borderId="8" xfId="3" applyNumberFormat="1" applyFont="1" applyFill="1" applyBorder="1" applyAlignment="1">
      <alignment horizontal="center"/>
    </xf>
    <xf numFmtId="170" fontId="8" fillId="2" borderId="8" xfId="3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left"/>
    </xf>
    <xf numFmtId="166" fontId="8" fillId="4" borderId="8" xfId="1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0" fillId="2" borderId="0" xfId="0" applyFill="1"/>
    <xf numFmtId="0" fontId="3" fillId="2" borderId="0" xfId="3" applyFont="1" applyFill="1" applyBorder="1" applyAlignment="1">
      <alignment horizontal="center"/>
    </xf>
    <xf numFmtId="0" fontId="8" fillId="2" borderId="8" xfId="0" applyFont="1" applyFill="1" applyBorder="1" applyAlignment="1">
      <alignment vertical="center" wrapText="1"/>
    </xf>
    <xf numFmtId="171" fontId="8" fillId="2" borderId="8" xfId="1" applyNumberFormat="1" applyFont="1" applyFill="1" applyBorder="1" applyAlignment="1">
      <alignment horizontal="center" vertical="center" wrapText="1"/>
    </xf>
    <xf numFmtId="0" fontId="0" fillId="0" borderId="0" xfId="0"/>
    <xf numFmtId="170" fontId="8" fillId="2" borderId="8" xfId="1" applyNumberFormat="1" applyFont="1" applyFill="1" applyBorder="1" applyAlignment="1">
      <alignment horizontal="center" vertical="center" wrapText="1"/>
    </xf>
    <xf numFmtId="0" fontId="3" fillId="0" borderId="0" xfId="3" applyFont="1" applyBorder="1" applyAlignment="1">
      <alignment horizontal="left"/>
    </xf>
    <xf numFmtId="43" fontId="3" fillId="0" borderId="0" xfId="3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3" borderId="8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6" xfId="1" applyNumberFormat="1" applyFont="1" applyFill="1" applyBorder="1" applyAlignment="1">
      <alignment horizontal="center" vertical="center" wrapText="1"/>
    </xf>
    <xf numFmtId="166" fontId="8" fillId="3" borderId="8" xfId="1" applyNumberFormat="1" applyFont="1" applyFill="1" applyBorder="1" applyAlignment="1">
      <alignment horizontal="center" vertical="center" wrapText="1"/>
    </xf>
    <xf numFmtId="16" fontId="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166" fontId="8" fillId="0" borderId="8" xfId="1" applyNumberFormat="1" applyFont="1" applyBorder="1" applyAlignment="1">
      <alignment horizontal="center" vertical="center" wrapText="1"/>
    </xf>
    <xf numFmtId="167" fontId="8" fillId="3" borderId="8" xfId="1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0" xfId="0" applyFont="1"/>
    <xf numFmtId="166" fontId="14" fillId="0" borderId="8" xfId="1" applyNumberFormat="1" applyFont="1" applyBorder="1" applyAlignment="1">
      <alignment horizontal="center"/>
    </xf>
    <xf numFmtId="0" fontId="3" fillId="0" borderId="8" xfId="0" applyFont="1" applyBorder="1" applyAlignment="1"/>
    <xf numFmtId="166" fontId="3" fillId="0" borderId="8" xfId="1" applyNumberFormat="1" applyFont="1" applyBorder="1" applyAlignment="1">
      <alignment horizontal="center"/>
    </xf>
    <xf numFmtId="0" fontId="8" fillId="4" borderId="8" xfId="0" applyFont="1" applyFill="1" applyBorder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8" fillId="3" borderId="8" xfId="0" applyFont="1" applyFill="1" applyBorder="1" applyAlignment="1">
      <alignment vertical="center" wrapText="1"/>
    </xf>
    <xf numFmtId="172" fontId="3" fillId="0" borderId="8" xfId="0" applyNumberFormat="1" applyFont="1" applyBorder="1" applyAlignment="1">
      <alignment horizontal="center" vertical="center"/>
    </xf>
    <xf numFmtId="164" fontId="3" fillId="0" borderId="8" xfId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70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0" fillId="0" borderId="0" xfId="0" applyFont="1"/>
    <xf numFmtId="0" fontId="8" fillId="2" borderId="8" xfId="1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166" fontId="6" fillId="0" borderId="8" xfId="1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/>
    </xf>
    <xf numFmtId="0" fontId="3" fillId="2" borderId="1" xfId="3" applyFont="1" applyFill="1" applyBorder="1" applyAlignment="1">
      <alignment horizontal="center"/>
    </xf>
    <xf numFmtId="0" fontId="3" fillId="2" borderId="2" xfId="4" applyNumberFormat="1" applyFont="1" applyFill="1" applyBorder="1" applyAlignment="1">
      <alignment horizontal="center" vertical="center"/>
    </xf>
    <xf numFmtId="0" fontId="3" fillId="2" borderId="4" xfId="4" applyNumberFormat="1" applyFont="1" applyFill="1" applyBorder="1" applyAlignment="1">
      <alignment horizontal="center" vertical="center"/>
    </xf>
    <xf numFmtId="0" fontId="3" fillId="2" borderId="7" xfId="4" applyNumberFormat="1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/>
    </xf>
    <xf numFmtId="9" fontId="3" fillId="2" borderId="2" xfId="2" applyFont="1" applyFill="1" applyBorder="1" applyAlignment="1">
      <alignment horizontal="center" vertical="center"/>
    </xf>
    <xf numFmtId="9" fontId="3" fillId="2" borderId="4" xfId="2" applyFont="1" applyFill="1" applyBorder="1" applyAlignment="1">
      <alignment horizontal="center" vertical="center"/>
    </xf>
    <xf numFmtId="9" fontId="3" fillId="2" borderId="7" xfId="2" applyFont="1" applyFill="1" applyBorder="1" applyAlignment="1">
      <alignment horizontal="center" vertical="center"/>
    </xf>
    <xf numFmtId="164" fontId="3" fillId="2" borderId="2" xfId="1" applyFont="1" applyFill="1" applyBorder="1" applyAlignment="1">
      <alignment horizontal="center" vertical="center"/>
    </xf>
    <xf numFmtId="164" fontId="3" fillId="2" borderId="4" xfId="1" applyFont="1" applyFill="1" applyBorder="1" applyAlignment="1">
      <alignment horizontal="center" vertical="center"/>
    </xf>
    <xf numFmtId="164" fontId="3" fillId="2" borderId="7" xfId="1" applyFont="1" applyFill="1" applyBorder="1" applyAlignment="1">
      <alignment horizontal="center" vertical="center"/>
    </xf>
    <xf numFmtId="164" fontId="3" fillId="2" borderId="2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10" xfId="3"/>
    <cellStyle name="Normal_gare wyalsadfenigagarini 2_SMSH2008-IIkv .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86"/>
  <sheetViews>
    <sheetView tabSelected="1" view="pageBreakPreview" zoomScale="85" zoomScaleSheetLayoutView="85" workbookViewId="0">
      <selection activeCell="H3" sqref="H3"/>
    </sheetView>
  </sheetViews>
  <sheetFormatPr defaultRowHeight="15"/>
  <cols>
    <col min="1" max="1" width="6" customWidth="1"/>
    <col min="2" max="2" width="14.85546875" customWidth="1"/>
    <col min="3" max="3" width="54.140625" customWidth="1"/>
    <col min="4" max="4" width="11.140625" customWidth="1"/>
    <col min="5" max="6" width="13.5703125" customWidth="1"/>
    <col min="7" max="7" width="13.5703125" style="56" customWidth="1"/>
    <col min="8" max="8" width="15.140625" customWidth="1"/>
  </cols>
  <sheetData>
    <row r="1" spans="1:8" ht="16.5">
      <c r="A1" s="92" t="s">
        <v>91</v>
      </c>
      <c r="B1" s="92"/>
      <c r="C1" s="92"/>
      <c r="D1" s="92"/>
      <c r="E1" s="92"/>
      <c r="F1" s="92"/>
      <c r="G1" s="92"/>
      <c r="H1" s="92"/>
    </row>
    <row r="2" spans="1:8" ht="15.75">
      <c r="A2" s="93" t="s">
        <v>0</v>
      </c>
      <c r="B2" s="93"/>
      <c r="C2" s="93"/>
      <c r="D2" s="93"/>
      <c r="E2" s="93"/>
      <c r="F2" s="93"/>
      <c r="G2" s="93"/>
      <c r="H2" s="93"/>
    </row>
    <row r="3" spans="1:8" ht="15.75">
      <c r="A3" s="94"/>
      <c r="B3" s="94"/>
      <c r="C3" s="2"/>
      <c r="D3" s="3"/>
      <c r="E3" s="4"/>
      <c r="F3" s="4"/>
      <c r="G3" s="1"/>
      <c r="H3" s="1" t="s">
        <v>95</v>
      </c>
    </row>
    <row r="4" spans="1:8" ht="15.75">
      <c r="A4" s="95" t="s">
        <v>1</v>
      </c>
      <c r="B4" s="98" t="s">
        <v>2</v>
      </c>
      <c r="C4" s="5"/>
      <c r="D4" s="101" t="s">
        <v>3</v>
      </c>
      <c r="E4" s="107"/>
      <c r="F4" s="104" t="s">
        <v>93</v>
      </c>
      <c r="G4" s="104" t="s">
        <v>94</v>
      </c>
      <c r="H4" s="104" t="s">
        <v>4</v>
      </c>
    </row>
    <row r="5" spans="1:8" ht="15.75">
      <c r="A5" s="96"/>
      <c r="B5" s="99"/>
      <c r="C5" s="6" t="s">
        <v>5</v>
      </c>
      <c r="D5" s="102"/>
      <c r="E5" s="108"/>
      <c r="F5" s="105"/>
      <c r="G5" s="105"/>
      <c r="H5" s="105"/>
    </row>
    <row r="6" spans="1:8" ht="15.75">
      <c r="A6" s="96"/>
      <c r="B6" s="99"/>
      <c r="C6" s="7" t="s">
        <v>6</v>
      </c>
      <c r="D6" s="102"/>
      <c r="E6" s="108"/>
      <c r="F6" s="105"/>
      <c r="G6" s="105"/>
      <c r="H6" s="105"/>
    </row>
    <row r="7" spans="1:8" ht="15.75">
      <c r="A7" s="97"/>
      <c r="B7" s="100"/>
      <c r="C7" s="8"/>
      <c r="D7" s="103"/>
      <c r="E7" s="109"/>
      <c r="F7" s="106"/>
      <c r="G7" s="106"/>
      <c r="H7" s="106"/>
    </row>
    <row r="8" spans="1:8" ht="15.75">
      <c r="A8" s="9" t="s">
        <v>7</v>
      </c>
      <c r="B8" s="9" t="s">
        <v>8</v>
      </c>
      <c r="C8" s="10" t="s">
        <v>9</v>
      </c>
      <c r="D8" s="9" t="s">
        <v>10</v>
      </c>
      <c r="E8" s="11" t="s">
        <v>11</v>
      </c>
      <c r="F8" s="11" t="s">
        <v>12</v>
      </c>
      <c r="G8" s="11"/>
      <c r="H8" s="11" t="s">
        <v>13</v>
      </c>
    </row>
    <row r="9" spans="1:8" ht="21" customHeight="1">
      <c r="A9" s="9"/>
      <c r="B9" s="9"/>
      <c r="C9" s="110" t="s">
        <v>14</v>
      </c>
      <c r="D9" s="111"/>
      <c r="E9" s="112"/>
      <c r="F9" s="12"/>
      <c r="G9" s="12"/>
      <c r="H9" s="12"/>
    </row>
    <row r="10" spans="1:8" s="56" customFormat="1" ht="33">
      <c r="A10" s="13">
        <v>1</v>
      </c>
      <c r="B10" s="14" t="s">
        <v>82</v>
      </c>
      <c r="C10" s="15" t="s">
        <v>83</v>
      </c>
      <c r="D10" s="13" t="s">
        <v>79</v>
      </c>
      <c r="E10" s="16"/>
      <c r="F10" s="87">
        <v>7.4880000000000004</v>
      </c>
      <c r="G10" s="87"/>
      <c r="H10" s="13"/>
    </row>
    <row r="11" spans="1:8" s="56" customFormat="1" ht="15.75">
      <c r="A11" s="17"/>
      <c r="B11" s="17"/>
      <c r="C11" s="18" t="s">
        <v>16</v>
      </c>
      <c r="D11" s="17" t="s">
        <v>17</v>
      </c>
      <c r="E11" s="16">
        <v>14.5</v>
      </c>
      <c r="F11" s="16">
        <f>E11*F10</f>
        <v>108.57600000000001</v>
      </c>
      <c r="G11" s="16"/>
      <c r="H11" s="19"/>
    </row>
    <row r="12" spans="1:8" s="56" customFormat="1" ht="16.5">
      <c r="A12" s="20"/>
      <c r="B12" s="21"/>
      <c r="C12" s="22" t="s">
        <v>18</v>
      </c>
      <c r="D12" s="20" t="s">
        <v>19</v>
      </c>
      <c r="E12" s="23">
        <v>3.18</v>
      </c>
      <c r="F12" s="23">
        <f>E12*F10</f>
        <v>23.811840000000004</v>
      </c>
      <c r="G12" s="23"/>
      <c r="H12" s="24"/>
    </row>
    <row r="13" spans="1:8" s="56" customFormat="1" ht="16.5">
      <c r="A13" s="17"/>
      <c r="B13" s="17"/>
      <c r="C13" s="18" t="s">
        <v>84</v>
      </c>
      <c r="D13" s="20" t="s">
        <v>19</v>
      </c>
      <c r="E13" s="23">
        <v>2.42</v>
      </c>
      <c r="F13" s="23">
        <f>E13*F10</f>
        <v>18.12096</v>
      </c>
      <c r="G13" s="23"/>
      <c r="H13" s="24"/>
    </row>
    <row r="14" spans="1:8" s="56" customFormat="1" ht="16.5">
      <c r="A14" s="17"/>
      <c r="B14" s="25"/>
      <c r="C14" s="18" t="s">
        <v>20</v>
      </c>
      <c r="D14" s="20" t="s">
        <v>19</v>
      </c>
      <c r="E14" s="26">
        <v>2.42</v>
      </c>
      <c r="F14" s="27">
        <f>E14*F10</f>
        <v>18.12096</v>
      </c>
      <c r="G14" s="27"/>
      <c r="H14" s="24"/>
    </row>
    <row r="15" spans="1:8" s="56" customFormat="1" ht="16.5">
      <c r="A15" s="17"/>
      <c r="B15" s="17"/>
      <c r="C15" s="18" t="s">
        <v>21</v>
      </c>
      <c r="D15" s="20" t="s">
        <v>22</v>
      </c>
      <c r="E15" s="23">
        <v>1.45</v>
      </c>
      <c r="F15" s="23">
        <f>E15*F10</f>
        <v>10.8576</v>
      </c>
      <c r="G15" s="23"/>
      <c r="H15" s="24"/>
    </row>
    <row r="16" spans="1:8" s="56" customFormat="1" ht="16.5">
      <c r="A16" s="88"/>
      <c r="B16" s="88"/>
      <c r="C16" s="89" t="s">
        <v>85</v>
      </c>
      <c r="D16" s="88" t="s">
        <v>23</v>
      </c>
      <c r="E16" s="90"/>
      <c r="F16" s="90">
        <f>F10*1.5*100</f>
        <v>1123.2</v>
      </c>
      <c r="G16" s="90"/>
      <c r="H16" s="90"/>
    </row>
    <row r="17" spans="1:251" ht="21">
      <c r="A17" s="48"/>
      <c r="B17" s="48"/>
      <c r="C17" s="49" t="s">
        <v>24</v>
      </c>
      <c r="D17" s="48"/>
      <c r="E17" s="50"/>
      <c r="F17" s="50"/>
      <c r="G17" s="50"/>
      <c r="H17" s="50"/>
    </row>
    <row r="18" spans="1:251" s="56" customFormat="1" ht="15.75">
      <c r="A18" s="62"/>
      <c r="B18" s="62"/>
      <c r="C18" s="63" t="s">
        <v>64</v>
      </c>
      <c r="D18" s="64"/>
      <c r="E18" s="65"/>
      <c r="F18" s="66"/>
      <c r="G18" s="66"/>
      <c r="H18" s="67"/>
    </row>
    <row r="19" spans="1:251" s="73" customFormat="1" ht="47.25">
      <c r="A19" s="44">
        <v>1</v>
      </c>
      <c r="B19" s="68" t="s">
        <v>65</v>
      </c>
      <c r="C19" s="69" t="s">
        <v>86</v>
      </c>
      <c r="D19" s="44" t="s">
        <v>66</v>
      </c>
      <c r="E19" s="70"/>
      <c r="F19" s="71">
        <v>7.4999999999999997E-2</v>
      </c>
      <c r="G19" s="71"/>
      <c r="H19" s="72"/>
    </row>
    <row r="20" spans="1:251" s="28" customFormat="1" ht="15.75">
      <c r="A20" s="46"/>
      <c r="B20" s="46"/>
      <c r="C20" s="47" t="s">
        <v>16</v>
      </c>
      <c r="D20" s="46" t="s">
        <v>17</v>
      </c>
      <c r="E20" s="70">
        <v>11.4</v>
      </c>
      <c r="F20" s="70">
        <f>E20*F19</f>
        <v>0.85499999999999998</v>
      </c>
      <c r="G20" s="70"/>
      <c r="H20" s="74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28" customFormat="1" ht="15.75">
      <c r="A21" s="62"/>
      <c r="B21" s="46"/>
      <c r="C21" s="75" t="s">
        <v>67</v>
      </c>
      <c r="D21" s="46" t="s">
        <v>22</v>
      </c>
      <c r="E21" s="76">
        <v>24.9</v>
      </c>
      <c r="F21" s="76">
        <f>E21*F19</f>
        <v>1.8674999999999997</v>
      </c>
      <c r="G21" s="76"/>
      <c r="H21" s="7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28" customFormat="1" ht="15.75">
      <c r="A22" s="46"/>
      <c r="B22" s="46"/>
      <c r="C22" s="47" t="s">
        <v>68</v>
      </c>
      <c r="D22" s="46" t="s">
        <v>23</v>
      </c>
      <c r="E22" s="70"/>
      <c r="F22" s="70">
        <f>F19*1000*1.2</f>
        <v>90</v>
      </c>
      <c r="G22" s="70"/>
      <c r="H22" s="70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73" customFormat="1" ht="47.25">
      <c r="A23" s="44">
        <v>2</v>
      </c>
      <c r="B23" s="68" t="s">
        <v>65</v>
      </c>
      <c r="C23" s="69" t="s">
        <v>87</v>
      </c>
      <c r="D23" s="44" t="s">
        <v>66</v>
      </c>
      <c r="E23" s="70"/>
      <c r="F23" s="71">
        <v>9.7199999999999995E-2</v>
      </c>
      <c r="G23" s="71"/>
      <c r="H23" s="72"/>
    </row>
    <row r="24" spans="1:251" s="28" customFormat="1" ht="15.75">
      <c r="A24" s="46"/>
      <c r="B24" s="46"/>
      <c r="C24" s="47" t="s">
        <v>16</v>
      </c>
      <c r="D24" s="46" t="s">
        <v>17</v>
      </c>
      <c r="E24" s="70">
        <v>11.4</v>
      </c>
      <c r="F24" s="70">
        <f>E24*F23</f>
        <v>1.10808</v>
      </c>
      <c r="G24" s="70"/>
      <c r="H24" s="74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28" customFormat="1" ht="15.75">
      <c r="A25" s="62"/>
      <c r="B25" s="46"/>
      <c r="C25" s="75" t="s">
        <v>67</v>
      </c>
      <c r="D25" s="46" t="s">
        <v>22</v>
      </c>
      <c r="E25" s="76">
        <v>24.9</v>
      </c>
      <c r="F25" s="76">
        <f>E25*F23</f>
        <v>2.4202799999999995</v>
      </c>
      <c r="G25" s="76"/>
      <c r="H25" s="7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28" customFormat="1" ht="15.75">
      <c r="A26" s="46"/>
      <c r="B26" s="46"/>
      <c r="C26" s="47" t="s">
        <v>68</v>
      </c>
      <c r="D26" s="46" t="s">
        <v>23</v>
      </c>
      <c r="E26" s="70"/>
      <c r="F26" s="70">
        <f>F23*1000*1.2</f>
        <v>116.63999999999999</v>
      </c>
      <c r="G26" s="70"/>
      <c r="H26" s="70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56" customFormat="1" ht="31.5">
      <c r="A27" s="78">
        <v>3</v>
      </c>
      <c r="B27" s="78" t="s">
        <v>15</v>
      </c>
      <c r="C27" s="79" t="s">
        <v>88</v>
      </c>
      <c r="D27" s="44" t="s">
        <v>70</v>
      </c>
      <c r="E27" s="70"/>
      <c r="F27" s="80">
        <v>1.35</v>
      </c>
      <c r="G27" s="80"/>
      <c r="H27" s="81"/>
    </row>
    <row r="28" spans="1:251" s="56" customFormat="1" ht="15.75">
      <c r="A28" s="78"/>
      <c r="B28" s="78" t="s">
        <v>71</v>
      </c>
      <c r="C28" s="82" t="s">
        <v>16</v>
      </c>
      <c r="D28" s="46" t="s">
        <v>17</v>
      </c>
      <c r="E28" s="70">
        <v>162</v>
      </c>
      <c r="F28" s="83">
        <f>F27*E28</f>
        <v>218.70000000000002</v>
      </c>
      <c r="G28" s="83"/>
      <c r="H28" s="81"/>
    </row>
    <row r="29" spans="1:251" s="56" customFormat="1" ht="15.75">
      <c r="A29" s="46"/>
      <c r="B29" s="46"/>
      <c r="C29" s="84" t="s">
        <v>72</v>
      </c>
      <c r="D29" s="46" t="s">
        <v>19</v>
      </c>
      <c r="E29" s="76">
        <v>41.6</v>
      </c>
      <c r="F29" s="76">
        <f>E29*F27</f>
        <v>56.160000000000004</v>
      </c>
      <c r="G29" s="76"/>
      <c r="H29" s="76"/>
    </row>
    <row r="30" spans="1:251" s="56" customFormat="1" ht="15.75">
      <c r="A30" s="78"/>
      <c r="B30" s="78" t="s">
        <v>73</v>
      </c>
      <c r="C30" s="47" t="s">
        <v>92</v>
      </c>
      <c r="D30" s="46" t="s">
        <v>74</v>
      </c>
      <c r="E30" s="83">
        <v>100</v>
      </c>
      <c r="F30" s="83">
        <f>E30*F27</f>
        <v>135</v>
      </c>
      <c r="G30" s="83"/>
      <c r="H30" s="81"/>
    </row>
    <row r="31" spans="1:251" s="56" customFormat="1" ht="31.5">
      <c r="A31" s="78"/>
      <c r="B31" s="78" t="s">
        <v>73</v>
      </c>
      <c r="C31" s="85" t="s">
        <v>89</v>
      </c>
      <c r="D31" s="46" t="s">
        <v>90</v>
      </c>
      <c r="E31" s="83"/>
      <c r="F31" s="83">
        <v>60</v>
      </c>
      <c r="G31" s="83"/>
      <c r="H31" s="81"/>
    </row>
    <row r="32" spans="1:251" s="56" customFormat="1" ht="18">
      <c r="A32" s="78"/>
      <c r="B32" s="78"/>
      <c r="C32" s="47" t="s">
        <v>75</v>
      </c>
      <c r="D32" s="46" t="s">
        <v>27</v>
      </c>
      <c r="E32" s="83">
        <v>7.6</v>
      </c>
      <c r="F32" s="83">
        <f>E32*F27</f>
        <v>10.26</v>
      </c>
      <c r="G32" s="83"/>
      <c r="H32" s="81"/>
    </row>
    <row r="33" spans="1:8" s="56" customFormat="1" ht="15.75">
      <c r="A33" s="46"/>
      <c r="B33" s="46"/>
      <c r="C33" s="47" t="s">
        <v>76</v>
      </c>
      <c r="D33" s="46" t="s">
        <v>22</v>
      </c>
      <c r="E33" s="70">
        <v>0.98</v>
      </c>
      <c r="F33" s="70">
        <f>E33*F27</f>
        <v>1.323</v>
      </c>
      <c r="G33" s="70"/>
      <c r="H33" s="81"/>
    </row>
    <row r="34" spans="1:8" s="56" customFormat="1" ht="31.5">
      <c r="A34" s="78">
        <v>4</v>
      </c>
      <c r="B34" s="78" t="s">
        <v>77</v>
      </c>
      <c r="C34" s="79" t="s">
        <v>78</v>
      </c>
      <c r="D34" s="44" t="s">
        <v>79</v>
      </c>
      <c r="E34" s="70"/>
      <c r="F34" s="80">
        <v>0.27</v>
      </c>
      <c r="G34" s="80"/>
      <c r="H34" s="81"/>
    </row>
    <row r="35" spans="1:8" s="56" customFormat="1" ht="15.75">
      <c r="A35" s="78"/>
      <c r="B35" s="86"/>
      <c r="C35" s="82" t="s">
        <v>16</v>
      </c>
      <c r="D35" s="46" t="s">
        <v>17</v>
      </c>
      <c r="E35" s="70">
        <v>99.3</v>
      </c>
      <c r="F35" s="83">
        <f>F34*E35</f>
        <v>26.811</v>
      </c>
      <c r="G35" s="83"/>
      <c r="H35" s="81"/>
    </row>
    <row r="36" spans="1:8" s="56" customFormat="1" ht="31.5">
      <c r="A36" s="78"/>
      <c r="B36" s="44" t="s">
        <v>80</v>
      </c>
      <c r="C36" s="47" t="s">
        <v>81</v>
      </c>
      <c r="D36" s="46" t="s">
        <v>27</v>
      </c>
      <c r="E36" s="83"/>
      <c r="F36" s="83">
        <v>27</v>
      </c>
      <c r="G36" s="83"/>
      <c r="H36" s="81"/>
    </row>
    <row r="37" spans="1:8" s="56" customFormat="1" ht="15.75">
      <c r="A37" s="46"/>
      <c r="B37" s="46"/>
      <c r="C37" s="47" t="s">
        <v>76</v>
      </c>
      <c r="D37" s="46" t="s">
        <v>22</v>
      </c>
      <c r="E37" s="70">
        <v>0.98</v>
      </c>
      <c r="F37" s="70">
        <f>E37*F34</f>
        <v>0.2646</v>
      </c>
      <c r="G37" s="70"/>
      <c r="H37" s="81"/>
    </row>
    <row r="38" spans="1:8" s="56" customFormat="1" ht="15.75">
      <c r="A38" s="48"/>
      <c r="B38" s="48"/>
      <c r="C38" s="77" t="s">
        <v>69</v>
      </c>
      <c r="D38" s="48"/>
      <c r="E38" s="50"/>
      <c r="F38" s="50"/>
      <c r="G38" s="50"/>
      <c r="H38" s="50"/>
    </row>
    <row r="39" spans="1:8" ht="21">
      <c r="A39" s="17"/>
      <c r="B39" s="17"/>
      <c r="C39" s="113" t="s">
        <v>25</v>
      </c>
      <c r="D39" s="114"/>
      <c r="E39" s="114"/>
      <c r="F39" s="115"/>
      <c r="G39" s="91"/>
      <c r="H39" s="16"/>
    </row>
    <row r="40" spans="1:8" ht="33">
      <c r="A40" s="13">
        <v>1</v>
      </c>
      <c r="B40" s="14" t="s">
        <v>29</v>
      </c>
      <c r="C40" s="15" t="s">
        <v>30</v>
      </c>
      <c r="D40" s="13" t="s">
        <v>31</v>
      </c>
      <c r="E40" s="16"/>
      <c r="F40" s="57">
        <v>2.88</v>
      </c>
      <c r="G40" s="57"/>
      <c r="H40" s="13"/>
    </row>
    <row r="41" spans="1:8" ht="15.75">
      <c r="A41" s="17"/>
      <c r="B41" s="17"/>
      <c r="C41" s="18" t="s">
        <v>16</v>
      </c>
      <c r="D41" s="17" t="s">
        <v>17</v>
      </c>
      <c r="E41" s="16">
        <v>33</v>
      </c>
      <c r="F41" s="16">
        <f>E41*F40</f>
        <v>95.039999999999992</v>
      </c>
      <c r="G41" s="16"/>
      <c r="H41" s="19"/>
    </row>
    <row r="42" spans="1:8" ht="16.5">
      <c r="A42" s="20"/>
      <c r="B42" s="21"/>
      <c r="C42" s="22" t="s">
        <v>18</v>
      </c>
      <c r="D42" s="17" t="s">
        <v>19</v>
      </c>
      <c r="E42" s="23">
        <v>0.42</v>
      </c>
      <c r="F42" s="31">
        <f>E42*F40</f>
        <v>1.2096</v>
      </c>
      <c r="G42" s="31"/>
      <c r="H42" s="24"/>
    </row>
    <row r="43" spans="1:8" ht="16.5">
      <c r="A43" s="20"/>
      <c r="B43" s="17"/>
      <c r="C43" s="22" t="s">
        <v>32</v>
      </c>
      <c r="D43" s="17" t="s">
        <v>19</v>
      </c>
      <c r="E43" s="23">
        <v>2.58</v>
      </c>
      <c r="F43" s="31">
        <f>E43*F40</f>
        <v>7.4303999999999997</v>
      </c>
      <c r="G43" s="31"/>
      <c r="H43" s="24"/>
    </row>
    <row r="44" spans="1:8" ht="15.75">
      <c r="A44" s="17"/>
      <c r="B44" s="17"/>
      <c r="C44" s="18" t="s">
        <v>33</v>
      </c>
      <c r="D44" s="17" t="s">
        <v>19</v>
      </c>
      <c r="E44" s="24">
        <v>11.2</v>
      </c>
      <c r="F44" s="24">
        <f>E44*F40</f>
        <v>32.256</v>
      </c>
      <c r="G44" s="24"/>
      <c r="H44" s="24"/>
    </row>
    <row r="45" spans="1:8" ht="16.5">
      <c r="A45" s="17"/>
      <c r="B45" s="34"/>
      <c r="C45" s="22" t="s">
        <v>34</v>
      </c>
      <c r="D45" s="17" t="s">
        <v>19</v>
      </c>
      <c r="E45" s="23">
        <v>24.8</v>
      </c>
      <c r="F45" s="24">
        <f>E45*F40</f>
        <v>71.423999999999992</v>
      </c>
      <c r="G45" s="24"/>
      <c r="H45" s="24"/>
    </row>
    <row r="46" spans="1:8" ht="16.5">
      <c r="A46" s="17"/>
      <c r="B46" s="17"/>
      <c r="C46" s="18" t="s">
        <v>26</v>
      </c>
      <c r="D46" s="20" t="s">
        <v>19</v>
      </c>
      <c r="E46" s="26">
        <v>4.1399999999999997</v>
      </c>
      <c r="F46" s="26">
        <f>E46*F40</f>
        <v>11.923199999999998</v>
      </c>
      <c r="G46" s="26"/>
      <c r="H46" s="24"/>
    </row>
    <row r="47" spans="1:8" ht="31.5">
      <c r="A47" s="17"/>
      <c r="B47" s="17"/>
      <c r="C47" s="35" t="s">
        <v>35</v>
      </c>
      <c r="D47" s="20" t="s">
        <v>19</v>
      </c>
      <c r="E47" s="26">
        <v>0.53</v>
      </c>
      <c r="F47" s="26">
        <f>E47*F40</f>
        <v>1.5264</v>
      </c>
      <c r="G47" s="26"/>
      <c r="H47" s="24"/>
    </row>
    <row r="48" spans="1:8" ht="18">
      <c r="A48" s="17"/>
      <c r="B48" s="17"/>
      <c r="C48" s="22" t="s">
        <v>36</v>
      </c>
      <c r="D48" s="17" t="s">
        <v>27</v>
      </c>
      <c r="E48" s="23">
        <v>141</v>
      </c>
      <c r="F48" s="24">
        <f>E48*F40</f>
        <v>406.08</v>
      </c>
      <c r="G48" s="24"/>
      <c r="H48" s="24"/>
    </row>
    <row r="49" spans="1:15" ht="18">
      <c r="A49" s="26"/>
      <c r="B49" s="26"/>
      <c r="C49" s="32" t="s">
        <v>28</v>
      </c>
      <c r="D49" s="17" t="s">
        <v>27</v>
      </c>
      <c r="E49" s="33">
        <v>30</v>
      </c>
      <c r="F49" s="33">
        <f>E49*F40</f>
        <v>86.399999999999991</v>
      </c>
      <c r="G49" s="33"/>
      <c r="H49" s="29"/>
    </row>
    <row r="50" spans="1:15" s="52" customFormat="1" ht="33">
      <c r="A50" s="26">
        <v>2</v>
      </c>
      <c r="B50" s="26" t="s">
        <v>15</v>
      </c>
      <c r="C50" s="15" t="s">
        <v>59</v>
      </c>
      <c r="D50" s="26" t="s">
        <v>31</v>
      </c>
      <c r="E50" s="33"/>
      <c r="F50" s="30">
        <v>2.35</v>
      </c>
      <c r="G50" s="30"/>
      <c r="H50" s="29"/>
      <c r="I50" s="51"/>
      <c r="J50" s="51"/>
      <c r="K50" s="51"/>
      <c r="L50" s="51"/>
      <c r="M50" s="51"/>
      <c r="N50" s="51"/>
      <c r="O50" s="51"/>
    </row>
    <row r="51" spans="1:15" s="52" customFormat="1" ht="15.75">
      <c r="A51" s="26"/>
      <c r="B51" s="26" t="s">
        <v>44</v>
      </c>
      <c r="C51" s="32" t="s">
        <v>16</v>
      </c>
      <c r="D51" s="26" t="s">
        <v>17</v>
      </c>
      <c r="E51" s="33">
        <v>110</v>
      </c>
      <c r="F51" s="16">
        <f>E51*F50</f>
        <v>258.5</v>
      </c>
      <c r="G51" s="16"/>
      <c r="H51" s="19"/>
      <c r="I51" s="51"/>
      <c r="J51" s="51"/>
      <c r="K51" s="51"/>
      <c r="L51" s="51"/>
      <c r="M51" s="51"/>
      <c r="N51" s="51"/>
      <c r="O51" s="51"/>
    </row>
    <row r="52" spans="1:15" s="52" customFormat="1" ht="16.5">
      <c r="A52" s="20"/>
      <c r="B52" s="21"/>
      <c r="C52" s="22" t="s">
        <v>45</v>
      </c>
      <c r="D52" s="20" t="s">
        <v>19</v>
      </c>
      <c r="E52" s="23">
        <v>18.3</v>
      </c>
      <c r="F52" s="31">
        <f>E52*F50</f>
        <v>43.005000000000003</v>
      </c>
      <c r="G52" s="31"/>
      <c r="H52" s="24"/>
      <c r="I52" s="53"/>
      <c r="J52" s="53"/>
      <c r="K52" s="53"/>
      <c r="L52" s="53"/>
      <c r="M52" s="53"/>
      <c r="N52" s="53"/>
      <c r="O52" s="53"/>
    </row>
    <row r="53" spans="1:15" s="52" customFormat="1" ht="16.5">
      <c r="A53" s="20"/>
      <c r="B53" s="21"/>
      <c r="C53" s="22" t="s">
        <v>46</v>
      </c>
      <c r="D53" s="20" t="s">
        <v>19</v>
      </c>
      <c r="E53" s="23">
        <v>18.600000000000001</v>
      </c>
      <c r="F53" s="26">
        <f>E53*F50</f>
        <v>43.710000000000008</v>
      </c>
      <c r="G53" s="26"/>
      <c r="H53" s="24"/>
      <c r="I53" s="53"/>
      <c r="J53" s="53"/>
      <c r="K53" s="53"/>
      <c r="L53" s="53"/>
      <c r="M53" s="53"/>
      <c r="N53" s="53"/>
      <c r="O53" s="53"/>
    </row>
    <row r="54" spans="1:15" s="52" customFormat="1" ht="16.5">
      <c r="A54" s="17"/>
      <c r="B54" s="25"/>
      <c r="C54" s="18" t="s">
        <v>47</v>
      </c>
      <c r="D54" s="20" t="s">
        <v>19</v>
      </c>
      <c r="E54" s="26">
        <v>16.899999999999999</v>
      </c>
      <c r="F54" s="26">
        <f>E54*F50</f>
        <v>39.714999999999996</v>
      </c>
      <c r="G54" s="26"/>
      <c r="H54" s="24"/>
      <c r="I54" s="53"/>
      <c r="J54" s="53"/>
      <c r="K54" s="53"/>
      <c r="L54" s="53"/>
      <c r="M54" s="53"/>
      <c r="N54" s="53"/>
      <c r="O54" s="53"/>
    </row>
    <row r="55" spans="1:15" s="52" customFormat="1" ht="16.5">
      <c r="A55" s="17"/>
      <c r="B55" s="17"/>
      <c r="C55" s="18" t="s">
        <v>21</v>
      </c>
      <c r="D55" s="20" t="s">
        <v>22</v>
      </c>
      <c r="E55" s="23">
        <v>3.88</v>
      </c>
      <c r="F55" s="31">
        <f>E55*F50</f>
        <v>9.1180000000000003</v>
      </c>
      <c r="G55" s="31"/>
      <c r="H55" s="24"/>
      <c r="I55" s="53"/>
      <c r="J55" s="53"/>
      <c r="K55" s="53"/>
      <c r="L55" s="53"/>
      <c r="M55" s="53"/>
      <c r="N55" s="53"/>
      <c r="O55" s="53"/>
    </row>
    <row r="56" spans="1:15" s="52" customFormat="1" ht="15.75">
      <c r="A56" s="26"/>
      <c r="B56" s="26"/>
      <c r="C56" s="32" t="s">
        <v>48</v>
      </c>
      <c r="D56" s="26" t="s">
        <v>49</v>
      </c>
      <c r="E56" s="33">
        <v>163</v>
      </c>
      <c r="F56" s="33">
        <f>E56*F50</f>
        <v>383.05</v>
      </c>
      <c r="G56" s="33"/>
      <c r="H56" s="29"/>
      <c r="I56" s="51"/>
      <c r="J56" s="51"/>
      <c r="K56" s="51"/>
      <c r="L56" s="51"/>
      <c r="M56" s="51"/>
      <c r="N56" s="51"/>
      <c r="O56" s="51"/>
    </row>
    <row r="57" spans="1:15" s="52" customFormat="1" ht="15.75">
      <c r="A57" s="26"/>
      <c r="B57" s="26"/>
      <c r="C57" s="32" t="s">
        <v>50</v>
      </c>
      <c r="D57" s="26" t="s">
        <v>22</v>
      </c>
      <c r="E57" s="33">
        <v>0.46</v>
      </c>
      <c r="F57" s="33">
        <f>E57*F50</f>
        <v>1.0810000000000002</v>
      </c>
      <c r="G57" s="33"/>
      <c r="H57" s="29"/>
      <c r="I57" s="51"/>
      <c r="J57" s="51"/>
      <c r="K57" s="51"/>
      <c r="L57" s="51"/>
      <c r="M57" s="51"/>
      <c r="N57" s="51"/>
      <c r="O57" s="51"/>
    </row>
    <row r="58" spans="1:15" s="52" customFormat="1" ht="31.5">
      <c r="A58" s="26">
        <v>3</v>
      </c>
      <c r="B58" s="26" t="s">
        <v>15</v>
      </c>
      <c r="C58" s="54" t="s">
        <v>63</v>
      </c>
      <c r="D58" s="26" t="s">
        <v>51</v>
      </c>
      <c r="E58" s="33"/>
      <c r="F58" s="55">
        <v>4.7</v>
      </c>
      <c r="G58" s="55"/>
      <c r="H58" s="29"/>
      <c r="I58" s="51"/>
      <c r="J58" s="51"/>
      <c r="K58" s="51"/>
      <c r="L58" s="51"/>
      <c r="M58" s="51"/>
      <c r="N58" s="51"/>
      <c r="O58" s="51"/>
    </row>
    <row r="59" spans="1:15" s="52" customFormat="1" ht="15.75">
      <c r="A59" s="26"/>
      <c r="B59" s="26" t="s">
        <v>52</v>
      </c>
      <c r="C59" s="32" t="s">
        <v>16</v>
      </c>
      <c r="D59" s="26" t="s">
        <v>17</v>
      </c>
      <c r="E59" s="33">
        <v>7.7</v>
      </c>
      <c r="F59" s="16">
        <f>E59*F58</f>
        <v>36.190000000000005</v>
      </c>
      <c r="G59" s="16"/>
      <c r="H59" s="19"/>
      <c r="I59" s="51"/>
      <c r="J59" s="51"/>
      <c r="K59" s="51"/>
      <c r="L59" s="51"/>
      <c r="M59" s="51"/>
      <c r="N59" s="51"/>
      <c r="O59" s="51"/>
    </row>
    <row r="60" spans="1:15" s="52" customFormat="1" ht="16.5">
      <c r="A60" s="20"/>
      <c r="B60" s="21"/>
      <c r="C60" s="22" t="s">
        <v>53</v>
      </c>
      <c r="D60" s="20" t="s">
        <v>19</v>
      </c>
      <c r="E60" s="23">
        <v>19.399999999999999</v>
      </c>
      <c r="F60" s="31">
        <f>E60*F58</f>
        <v>91.179999999999993</v>
      </c>
      <c r="G60" s="31"/>
      <c r="H60" s="24"/>
      <c r="I60" s="51"/>
      <c r="J60" s="51"/>
      <c r="K60" s="51"/>
      <c r="L60" s="51"/>
      <c r="M60" s="51"/>
      <c r="N60" s="51"/>
      <c r="O60" s="51"/>
    </row>
    <row r="61" spans="1:15" s="52" customFormat="1" ht="16.5">
      <c r="A61" s="17"/>
      <c r="B61" s="25"/>
      <c r="C61" s="18" t="s">
        <v>20</v>
      </c>
      <c r="D61" s="20" t="s">
        <v>19</v>
      </c>
      <c r="E61" s="26">
        <v>2.42</v>
      </c>
      <c r="F61" s="27">
        <f>E61*F58</f>
        <v>11.374000000000001</v>
      </c>
      <c r="G61" s="27"/>
      <c r="H61" s="24"/>
      <c r="I61" s="53"/>
      <c r="J61" s="53"/>
      <c r="K61" s="53"/>
      <c r="L61" s="53"/>
      <c r="M61" s="53"/>
      <c r="N61" s="53"/>
      <c r="O61" s="53"/>
    </row>
    <row r="62" spans="1:15" s="52" customFormat="1" ht="16.5">
      <c r="A62" s="20"/>
      <c r="B62" s="25"/>
      <c r="C62" s="18" t="s">
        <v>54</v>
      </c>
      <c r="D62" s="20" t="s">
        <v>19</v>
      </c>
      <c r="E62" s="26">
        <v>1.67</v>
      </c>
      <c r="F62" s="27">
        <f>E62*F58</f>
        <v>7.8490000000000002</v>
      </c>
      <c r="G62" s="27"/>
      <c r="H62" s="24"/>
      <c r="I62" s="51"/>
      <c r="J62" s="51"/>
      <c r="K62" s="51"/>
      <c r="L62" s="51"/>
      <c r="M62" s="51"/>
      <c r="N62" s="51"/>
      <c r="O62" s="51"/>
    </row>
    <row r="63" spans="1:15" s="52" customFormat="1" ht="16.5">
      <c r="A63" s="17"/>
      <c r="B63" s="25"/>
      <c r="C63" s="18" t="s">
        <v>26</v>
      </c>
      <c r="D63" s="20" t="s">
        <v>19</v>
      </c>
      <c r="E63" s="26">
        <v>0.88</v>
      </c>
      <c r="F63" s="27">
        <f>E63*F58</f>
        <v>4.1360000000000001</v>
      </c>
      <c r="G63" s="27"/>
      <c r="H63" s="24"/>
      <c r="I63" s="53"/>
      <c r="J63" s="53"/>
      <c r="K63" s="53"/>
      <c r="L63" s="53"/>
      <c r="M63" s="53"/>
      <c r="N63" s="53"/>
      <c r="O63" s="53"/>
    </row>
    <row r="64" spans="1:15" s="52" customFormat="1" ht="16.5">
      <c r="A64" s="17"/>
      <c r="B64" s="17"/>
      <c r="C64" s="18" t="s">
        <v>21</v>
      </c>
      <c r="D64" s="20" t="s">
        <v>22</v>
      </c>
      <c r="E64" s="23">
        <v>6.37</v>
      </c>
      <c r="F64" s="27">
        <f>E64*F58</f>
        <v>29.939</v>
      </c>
      <c r="G64" s="27"/>
      <c r="H64" s="24"/>
      <c r="I64" s="53"/>
      <c r="J64" s="53"/>
      <c r="K64" s="53"/>
      <c r="L64" s="53"/>
      <c r="M64" s="53"/>
      <c r="N64" s="53"/>
      <c r="O64" s="53"/>
    </row>
    <row r="65" spans="1:17" s="52" customFormat="1" ht="15.75">
      <c r="A65" s="26"/>
      <c r="B65" s="26"/>
      <c r="C65" s="32" t="s">
        <v>55</v>
      </c>
      <c r="D65" s="26" t="s">
        <v>23</v>
      </c>
      <c r="E65" s="33">
        <v>0.06</v>
      </c>
      <c r="F65" s="24">
        <f>E65*F58</f>
        <v>0.28199999999999997</v>
      </c>
      <c r="G65" s="24"/>
      <c r="H65" s="29"/>
      <c r="I65" s="36"/>
      <c r="J65" s="36"/>
      <c r="K65" s="36"/>
      <c r="L65" s="36"/>
      <c r="M65" s="36"/>
      <c r="N65" s="36"/>
      <c r="O65" s="36"/>
    </row>
    <row r="66" spans="1:17" s="52" customFormat="1" ht="18">
      <c r="A66" s="26"/>
      <c r="B66" s="26"/>
      <c r="C66" s="32" t="s">
        <v>28</v>
      </c>
      <c r="D66" s="17" t="s">
        <v>27</v>
      </c>
      <c r="E66" s="33">
        <v>6.2</v>
      </c>
      <c r="F66" s="33">
        <f>E66*F58</f>
        <v>29.14</v>
      </c>
      <c r="G66" s="33"/>
      <c r="H66" s="29"/>
      <c r="I66" s="51"/>
      <c r="J66" s="51"/>
      <c r="K66" s="51"/>
      <c r="L66" s="51"/>
      <c r="M66" s="51"/>
      <c r="N66" s="51"/>
      <c r="O66" s="51"/>
    </row>
    <row r="67" spans="1:17" s="52" customFormat="1" ht="18">
      <c r="A67" s="26"/>
      <c r="B67" s="26" t="s">
        <v>56</v>
      </c>
      <c r="C67" s="32" t="s">
        <v>57</v>
      </c>
      <c r="D67" s="17" t="s">
        <v>27</v>
      </c>
      <c r="E67" s="33">
        <v>1</v>
      </c>
      <c r="F67" s="31">
        <f>E67*F58</f>
        <v>4.7</v>
      </c>
      <c r="G67" s="31"/>
      <c r="H67" s="29"/>
      <c r="I67" s="36"/>
      <c r="J67" s="36"/>
      <c r="K67" s="36"/>
      <c r="L67" s="36"/>
      <c r="M67" s="36"/>
      <c r="N67" s="36"/>
      <c r="O67" s="36"/>
    </row>
    <row r="68" spans="1:17" s="52" customFormat="1" ht="15.75">
      <c r="A68" s="26"/>
      <c r="B68" s="26"/>
      <c r="C68" s="32" t="s">
        <v>58</v>
      </c>
      <c r="D68" s="26" t="s">
        <v>23</v>
      </c>
      <c r="E68" s="33">
        <v>7.0000000000000007E-2</v>
      </c>
      <c r="F68" s="33">
        <f>E68*F58</f>
        <v>0.32900000000000007</v>
      </c>
      <c r="G68" s="33"/>
      <c r="H68" s="29"/>
      <c r="I68" s="36"/>
      <c r="J68" s="36"/>
      <c r="K68" s="36"/>
      <c r="L68" s="36"/>
      <c r="M68" s="36"/>
      <c r="N68" s="36"/>
      <c r="O68" s="36"/>
    </row>
    <row r="69" spans="1:17" s="52" customFormat="1" ht="15.75">
      <c r="A69" s="26"/>
      <c r="B69" s="26"/>
      <c r="C69" s="32" t="s">
        <v>50</v>
      </c>
      <c r="D69" s="26" t="s">
        <v>22</v>
      </c>
      <c r="E69" s="33">
        <v>1.78</v>
      </c>
      <c r="F69" s="33">
        <f>E69*F58</f>
        <v>8.3659999999999997</v>
      </c>
      <c r="G69" s="33"/>
      <c r="H69" s="29"/>
      <c r="I69" s="51"/>
      <c r="J69" s="51"/>
      <c r="K69" s="51"/>
      <c r="L69" s="51"/>
      <c r="M69" s="51"/>
      <c r="N69" s="51"/>
      <c r="O69" s="51"/>
    </row>
    <row r="70" spans="1:17" s="56" customFormat="1" ht="49.5">
      <c r="A70" s="13">
        <v>3</v>
      </c>
      <c r="B70" s="14" t="s">
        <v>62</v>
      </c>
      <c r="C70" s="15" t="s">
        <v>60</v>
      </c>
      <c r="D70" s="26" t="s">
        <v>31</v>
      </c>
      <c r="E70" s="16"/>
      <c r="F70" s="55">
        <v>0.53</v>
      </c>
      <c r="G70" s="55"/>
      <c r="H70" s="13"/>
      <c r="I70" s="58"/>
      <c r="J70" s="59"/>
      <c r="K70" s="45"/>
      <c r="L70" s="45"/>
      <c r="M70" s="45"/>
      <c r="N70" s="45"/>
      <c r="O70" s="45"/>
      <c r="P70" s="45"/>
      <c r="Q70" s="45"/>
    </row>
    <row r="71" spans="1:17" s="56" customFormat="1" ht="15.75">
      <c r="A71" s="17"/>
      <c r="B71" s="52"/>
      <c r="C71" s="18" t="s">
        <v>16</v>
      </c>
      <c r="D71" s="17" t="s">
        <v>17</v>
      </c>
      <c r="E71" s="16">
        <v>199</v>
      </c>
      <c r="F71" s="16">
        <f>E71*F70</f>
        <v>105.47</v>
      </c>
      <c r="G71" s="16"/>
      <c r="H71" s="19"/>
      <c r="I71" s="58"/>
      <c r="J71" s="59"/>
      <c r="K71" s="45"/>
      <c r="L71" s="45"/>
      <c r="M71" s="45"/>
      <c r="N71" s="45"/>
      <c r="O71" s="45"/>
      <c r="P71" s="45"/>
      <c r="Q71" s="45"/>
    </row>
    <row r="72" spans="1:17" s="56" customFormat="1" ht="16.5">
      <c r="A72" s="17"/>
      <c r="B72" s="17"/>
      <c r="C72" s="18" t="s">
        <v>26</v>
      </c>
      <c r="D72" s="20" t="s">
        <v>19</v>
      </c>
      <c r="E72" s="26">
        <v>2.76</v>
      </c>
      <c r="F72" s="27">
        <f>E72*F70</f>
        <v>1.4627999999999999</v>
      </c>
      <c r="G72" s="27"/>
      <c r="H72" s="24"/>
      <c r="I72" s="58"/>
      <c r="J72" s="59"/>
      <c r="K72" s="45"/>
      <c r="L72" s="45"/>
      <c r="M72" s="45"/>
      <c r="N72" s="45"/>
      <c r="O72" s="45"/>
      <c r="P72" s="45"/>
      <c r="Q72" s="45"/>
    </row>
    <row r="73" spans="1:17" s="56" customFormat="1" ht="15.75">
      <c r="A73" s="17"/>
      <c r="B73" s="17"/>
      <c r="C73" s="18" t="s">
        <v>33</v>
      </c>
      <c r="D73" s="17" t="s">
        <v>19</v>
      </c>
      <c r="E73" s="24">
        <v>28</v>
      </c>
      <c r="F73" s="24">
        <f>E73*F70</f>
        <v>14.84</v>
      </c>
      <c r="G73" s="24"/>
      <c r="H73" s="24"/>
      <c r="I73" s="58"/>
      <c r="J73" s="59"/>
      <c r="K73" s="45"/>
      <c r="L73" s="45"/>
      <c r="M73" s="45"/>
      <c r="N73" s="45"/>
      <c r="O73" s="45"/>
      <c r="P73" s="45"/>
      <c r="Q73" s="45"/>
    </row>
    <row r="74" spans="1:17" s="56" customFormat="1" ht="16.5">
      <c r="A74" s="17"/>
      <c r="B74" s="34"/>
      <c r="C74" s="22" t="s">
        <v>34</v>
      </c>
      <c r="D74" s="20" t="s">
        <v>19</v>
      </c>
      <c r="E74" s="23">
        <v>68</v>
      </c>
      <c r="F74" s="24">
        <f>E74*F70</f>
        <v>36.04</v>
      </c>
      <c r="G74" s="24"/>
      <c r="H74" s="24"/>
      <c r="I74" s="58"/>
      <c r="J74" s="59"/>
      <c r="K74" s="45"/>
      <c r="L74" s="45"/>
      <c r="M74" s="45"/>
      <c r="N74" s="45"/>
      <c r="O74" s="45"/>
      <c r="P74" s="45"/>
      <c r="Q74" s="45"/>
    </row>
    <row r="75" spans="1:17" s="56" customFormat="1" ht="18">
      <c r="A75" s="17"/>
      <c r="B75" s="17"/>
      <c r="C75" s="18" t="s">
        <v>61</v>
      </c>
      <c r="D75" s="17" t="s">
        <v>27</v>
      </c>
      <c r="E75" s="24">
        <v>126</v>
      </c>
      <c r="F75" s="24">
        <f>E75*F70</f>
        <v>66.78</v>
      </c>
      <c r="G75" s="24"/>
      <c r="H75" s="24"/>
      <c r="I75" s="58"/>
      <c r="J75" s="59"/>
      <c r="K75" s="45"/>
      <c r="L75" s="45"/>
      <c r="M75" s="45"/>
      <c r="N75" s="45"/>
      <c r="O75" s="45"/>
      <c r="P75" s="45"/>
      <c r="Q75" s="45"/>
    </row>
    <row r="76" spans="1:17" s="56" customFormat="1" ht="18">
      <c r="A76" s="26"/>
      <c r="B76" s="26"/>
      <c r="C76" s="32" t="s">
        <v>28</v>
      </c>
      <c r="D76" s="17" t="s">
        <v>27</v>
      </c>
      <c r="E76" s="33">
        <v>20</v>
      </c>
      <c r="F76" s="33">
        <f>E76*F70</f>
        <v>10.600000000000001</v>
      </c>
      <c r="G76" s="33"/>
      <c r="H76" s="29"/>
      <c r="I76" s="61"/>
      <c r="J76" s="59"/>
      <c r="K76" s="60"/>
      <c r="L76" s="60"/>
      <c r="M76" s="60"/>
      <c r="N76" s="60"/>
      <c r="O76" s="60"/>
      <c r="P76" s="60"/>
      <c r="Q76" s="60"/>
    </row>
    <row r="77" spans="1:17" ht="21">
      <c r="A77" s="48"/>
      <c r="B77" s="48"/>
      <c r="C77" s="49" t="s">
        <v>37</v>
      </c>
      <c r="D77" s="48"/>
      <c r="E77" s="50"/>
      <c r="F77" s="50"/>
      <c r="G77" s="50"/>
      <c r="H77" s="50"/>
    </row>
    <row r="78" spans="1:17" ht="15.75">
      <c r="A78" s="37"/>
      <c r="B78" s="38"/>
      <c r="C78" s="39" t="s">
        <v>38</v>
      </c>
      <c r="D78" s="38"/>
      <c r="E78" s="40"/>
      <c r="F78" s="40"/>
      <c r="G78" s="40"/>
      <c r="H78" s="40"/>
    </row>
    <row r="79" spans="1:17" ht="15.75">
      <c r="A79" s="38"/>
      <c r="B79" s="38"/>
      <c r="C79" s="39" t="s">
        <v>39</v>
      </c>
      <c r="D79" s="41"/>
      <c r="E79" s="40"/>
      <c r="F79" s="40"/>
      <c r="G79" s="40"/>
      <c r="H79" s="40"/>
    </row>
    <row r="80" spans="1:17" ht="15.75">
      <c r="A80" s="38"/>
      <c r="B80" s="38"/>
      <c r="C80" s="39" t="s">
        <v>4</v>
      </c>
      <c r="D80" s="38"/>
      <c r="E80" s="40"/>
      <c r="F80" s="40"/>
      <c r="G80" s="40"/>
      <c r="H80" s="40"/>
    </row>
    <row r="81" spans="1:8" ht="15.75">
      <c r="A81" s="38"/>
      <c r="B81" s="38"/>
      <c r="C81" s="39" t="s">
        <v>40</v>
      </c>
      <c r="D81" s="41"/>
      <c r="E81" s="40"/>
      <c r="F81" s="40"/>
      <c r="G81" s="40"/>
      <c r="H81" s="40"/>
    </row>
    <row r="82" spans="1:8" ht="15.75">
      <c r="A82" s="38"/>
      <c r="B82" s="38"/>
      <c r="C82" s="39" t="s">
        <v>41</v>
      </c>
      <c r="D82" s="38"/>
      <c r="E82" s="40"/>
      <c r="F82" s="40"/>
      <c r="G82" s="40"/>
      <c r="H82" s="40"/>
    </row>
    <row r="83" spans="1:8" ht="15.75">
      <c r="A83" s="38"/>
      <c r="B83" s="38"/>
      <c r="C83" s="39" t="s">
        <v>42</v>
      </c>
      <c r="D83" s="42">
        <v>0.03</v>
      </c>
      <c r="E83" s="43"/>
      <c r="F83" s="43"/>
      <c r="G83" s="43"/>
      <c r="H83" s="40"/>
    </row>
    <row r="84" spans="1:8" ht="15.75">
      <c r="A84" s="38"/>
      <c r="B84" s="38"/>
      <c r="C84" s="39" t="s">
        <v>4</v>
      </c>
      <c r="D84" s="38"/>
      <c r="E84" s="38"/>
      <c r="F84" s="38"/>
      <c r="G84" s="38"/>
      <c r="H84" s="40"/>
    </row>
    <row r="85" spans="1:8" ht="15.75">
      <c r="A85" s="38"/>
      <c r="B85" s="38"/>
      <c r="C85" s="39" t="s">
        <v>43</v>
      </c>
      <c r="D85" s="42">
        <v>0.18</v>
      </c>
      <c r="E85" s="43"/>
      <c r="F85" s="43"/>
      <c r="G85" s="43"/>
      <c r="H85" s="40"/>
    </row>
    <row r="86" spans="1:8" ht="15.75">
      <c r="A86" s="38"/>
      <c r="B86" s="38"/>
      <c r="C86" s="39" t="s">
        <v>4</v>
      </c>
      <c r="D86" s="38"/>
      <c r="E86" s="38"/>
      <c r="F86" s="38"/>
      <c r="G86" s="38"/>
      <c r="H86" s="40">
        <v>116793</v>
      </c>
    </row>
  </sheetData>
  <mergeCells count="12">
    <mergeCell ref="C9:E9"/>
    <mergeCell ref="C39:F39"/>
    <mergeCell ref="H4:H7"/>
    <mergeCell ref="A1:H1"/>
    <mergeCell ref="A2:H2"/>
    <mergeCell ref="A3:B3"/>
    <mergeCell ref="A4:A7"/>
    <mergeCell ref="B4:B7"/>
    <mergeCell ref="D4:D7"/>
    <mergeCell ref="F4:F7"/>
    <mergeCell ref="E4:E7"/>
    <mergeCell ref="G4:G7"/>
  </mergeCells>
  <pageMargins left="0" right="0" top="0.94488188976377963" bottom="0.35433070866141736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medea</cp:lastModifiedBy>
  <cp:lastPrinted>2018-06-18T05:19:46Z</cp:lastPrinted>
  <dcterms:created xsi:type="dcterms:W3CDTF">2018-01-31T17:32:46Z</dcterms:created>
  <dcterms:modified xsi:type="dcterms:W3CDTF">2018-07-20T08:38:39Z</dcterms:modified>
</cp:coreProperties>
</file>