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4240" windowHeight="12090"/>
  </bookViews>
  <sheets>
    <sheet name="ხარჯთაღრიცხვა" sheetId="2" r:id="rId1"/>
  </sheets>
  <calcPr calcId="124519"/>
</workbook>
</file>

<file path=xl/calcChain.xml><?xml version="1.0" encoding="utf-8"?>
<calcChain xmlns="http://schemas.openxmlformats.org/spreadsheetml/2006/main">
  <c r="F51" i="2"/>
  <c r="F43"/>
  <c r="F42"/>
  <c r="F40"/>
  <c r="F39"/>
  <c r="F24" l="1"/>
  <c r="F23"/>
  <c r="F21" l="1"/>
  <c r="F20"/>
  <c r="F11" l="1"/>
  <c r="F12"/>
  <c r="F13"/>
  <c r="F14"/>
  <c r="F15"/>
  <c r="F16"/>
  <c r="F29"/>
  <c r="F30"/>
  <c r="F31"/>
  <c r="F32"/>
  <c r="F33"/>
  <c r="F34"/>
  <c r="F35"/>
  <c r="F36"/>
  <c r="F37"/>
  <c r="F45"/>
  <c r="F46"/>
  <c r="F47"/>
  <c r="F48"/>
  <c r="F49"/>
  <c r="F50"/>
  <c r="F41" l="1"/>
  <c r="F52"/>
</calcChain>
</file>

<file path=xl/sharedStrings.xml><?xml version="1.0" encoding="utf-8"?>
<sst xmlns="http://schemas.openxmlformats.org/spreadsheetml/2006/main" count="119" uniqueCount="77">
  <si>
    <t>x a r j T a R r i c x v a</t>
  </si>
  <si>
    <t>#</t>
  </si>
  <si>
    <t>safuZveli</t>
  </si>
  <si>
    <t>ganz.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</si>
  <si>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</si>
  <si>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</si>
  <si>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</si>
  <si>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</si>
  <si>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</si>
  <si>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</si>
  <si>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</si>
  <si>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</si>
  <si>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</si>
  <si>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</si>
  <si>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fasi I.  mosamzadebeli samuSaoebi</t>
  </si>
  <si>
    <t xml:space="preserve"> 27-9-3</t>
  </si>
  <si>
    <r>
      <t>100m</t>
    </r>
    <r>
      <rPr>
        <vertAlign val="superscript"/>
        <sz val="11"/>
        <rFont val="AcadNusx"/>
      </rPr>
      <t>3</t>
    </r>
  </si>
  <si>
    <t>SromiTi resursebi</t>
  </si>
  <si>
    <t>kac/sT</t>
  </si>
  <si>
    <t>a/greideri saSualo tipis 79kvt</t>
  </si>
  <si>
    <t>m/sT</t>
  </si>
  <si>
    <t>gamfxvierebeli-მისაბმელი</t>
  </si>
  <si>
    <t>traqtori muxluxa svlaze 59 kvt (80 cx.Z.)</t>
  </si>
  <si>
    <t>sxva manqanebi</t>
  </si>
  <si>
    <t>lari</t>
  </si>
  <si>
    <t>t</t>
  </si>
  <si>
    <t>jami I</t>
  </si>
  <si>
    <t>fasi III. gzis samosi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</si>
  <si>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</si>
  <si>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</si>
  <si>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</si>
  <si>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 27-11-1</t>
  </si>
  <si>
    <t xml:space="preserve">საფუძვლის mowyoba RorRiT 0-40 mm sisqiT 10 sm </t>
  </si>
  <si>
    <r>
      <t>1000m</t>
    </r>
    <r>
      <rPr>
        <vertAlign val="superscript"/>
        <sz val="11"/>
        <rFont val="AcadNusx"/>
      </rPr>
      <t>2</t>
    </r>
  </si>
  <si>
    <t>buldozeri 79 kvt (108 cx.Z.)</t>
  </si>
  <si>
    <t>satkepni 5t TviTmavali gluvi</t>
  </si>
  <si>
    <t>satkepni 10t TviTmavali gluvi</t>
  </si>
  <si>
    <t>qvis manawilebeli dasakidi avtoTviTmclelze</t>
  </si>
  <si>
    <t xml:space="preserve">RorRi 0-40 mm </t>
  </si>
  <si>
    <t>jami III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</si>
  <si>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</si>
  <si>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</si>
  <si>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</si>
  <si>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</si>
  <si>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</si>
  <si>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</si>
  <si>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manqanebi naSalis transportirebisaTvis</t>
  </si>
  <si>
    <t xml:space="preserve"> 27-39-1</t>
  </si>
  <si>
    <t>a/damgebi</t>
  </si>
  <si>
    <t>sxva xarjebi</t>
  </si>
  <si>
    <t>27-40</t>
  </si>
  <si>
    <t>a/manqana a/betonis transportirebisaTvis</t>
  </si>
  <si>
    <t>46-23-1</t>
  </si>
  <si>
    <t>manqanebi</t>
  </si>
  <si>
    <t xml:space="preserve">manqanebi </t>
  </si>
  <si>
    <t>fasi II. xelovnuri nagebobebi</t>
  </si>
  <si>
    <t>jami II</t>
  </si>
  <si>
    <r>
      <t>1m</t>
    </r>
    <r>
      <rPr>
        <vertAlign val="superscript"/>
        <sz val="12"/>
        <rFont val="AcadNusx"/>
      </rPr>
      <t>3</t>
    </r>
  </si>
  <si>
    <t>raodenoba</t>
  </si>
  <si>
    <t>100kv.m.</t>
  </si>
  <si>
    <t>11-8-2.</t>
  </si>
  <si>
    <t>gamoangariSebiT</t>
  </si>
  <si>
    <t>betoni m-250</t>
  </si>
  <si>
    <t>gzis mowyoba cxeli a/betoniT sisqiT 5sm</t>
  </si>
  <si>
    <t xml:space="preserve">arsebuli gzis დაზიანებული პროფილის daSla sisqiT 15sm gataniT </t>
  </si>
  <si>
    <t>arsebuli dazianebuli sarinelis daSla da datvirTva a/manqanaze 55X1,1mX0,1m</t>
  </si>
  <si>
    <t>sarinelis mowyoba betoniT 55X1,1X0,1m</t>
  </si>
  <si>
    <t>ქ. ზესტაფონში Cikasuas ქუჩის #5 korpusis ezos რეაბილიტაციis სამუშაოების</t>
  </si>
  <si>
    <t xml:space="preserve"> gam 27-34-10</t>
  </si>
  <si>
    <r>
      <t>m</t>
    </r>
    <r>
      <rPr>
        <vertAlign val="superscript"/>
        <sz val="11"/>
        <rFont val="AcadNusx"/>
      </rPr>
      <t>2</t>
    </r>
  </si>
  <si>
    <t>avtogudronatori 7000l</t>
  </si>
  <si>
    <t>bitumis emulsia</t>
  </si>
  <si>
    <t>kg</t>
  </si>
  <si>
    <r>
      <t>Txevadi bitumis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700grami</t>
    </r>
  </si>
  <si>
    <t>a/betoni მსხვილ marclovani</t>
  </si>
  <si>
    <t>erT. Ffasi</t>
  </si>
  <si>
    <t>დანართი#6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</si>
</sst>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0.000000"/>
    <numFmt numFmtId="168" formatCode="_-* #,##0.0000_р_._-;\-* #,##0.0000_р_._-;_-* &quot;-&quot;????_р_._-;_-@_-"/>
    <numFmt numFmtId="169" formatCode="0.000"/>
    <numFmt numFmtId="170" formatCode="0.0000"/>
    <numFmt numFmtId="171" formatCode="#,##0.000_ ;\-#,##0.000\ "/>
    <numFmt numFmtId="172" formatCode="#,##0.00000_ ;\-#,##0.0000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vertAlign val="superscript"/>
      <sz val="12"/>
      <name val="AcadNusx"/>
    </font>
    <font>
      <b/>
      <vertAlign val="superscript"/>
      <sz val="12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14">
    <xf numFmtId="0" fontId="0" fillId="0" borderId="0" xfId="0"/>
    <xf numFmtId="0" fontId="3" fillId="2" borderId="0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left" wrapText="1"/>
    </xf>
    <xf numFmtId="0" fontId="3" fillId="2" borderId="8" xfId="4" applyFont="1" applyFill="1" applyBorder="1" applyAlignment="1">
      <alignment horizontal="center"/>
    </xf>
    <xf numFmtId="0" fontId="3" fillId="2" borderId="8" xfId="4" applyFont="1" applyFill="1" applyBorder="1" applyAlignment="1">
      <alignment horizontal="center" wrapText="1"/>
    </xf>
    <xf numFmtId="164" fontId="3" fillId="2" borderId="8" xfId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166" fontId="8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66" fontId="3" fillId="2" borderId="8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 wrapText="1"/>
    </xf>
    <xf numFmtId="0" fontId="3" fillId="2" borderId="8" xfId="0" quotePrefix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66" fontId="6" fillId="0" borderId="8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5" fontId="3" fillId="2" borderId="8" xfId="1" applyNumberFormat="1" applyFont="1" applyFill="1" applyBorder="1" applyAlignment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 wrapText="1"/>
    </xf>
    <xf numFmtId="168" fontId="9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6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164" fontId="8" fillId="2" borderId="8" xfId="3" applyNumberFormat="1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 wrapText="1"/>
    </xf>
    <xf numFmtId="165" fontId="8" fillId="2" borderId="8" xfId="1" applyNumberFormat="1" applyFont="1" applyFill="1" applyBorder="1" applyAlignment="1">
      <alignment horizontal="center"/>
    </xf>
    <xf numFmtId="9" fontId="8" fillId="2" borderId="8" xfId="2" applyFont="1" applyFill="1" applyBorder="1" applyAlignment="1" applyProtection="1">
      <alignment horizontal="center"/>
      <protection locked="0"/>
    </xf>
    <xf numFmtId="9" fontId="8" fillId="2" borderId="8" xfId="3" applyNumberFormat="1" applyFont="1" applyFill="1" applyBorder="1" applyAlignment="1">
      <alignment horizontal="center"/>
    </xf>
    <xf numFmtId="169" fontId="8" fillId="2" borderId="8" xfId="3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66" fontId="3" fillId="0" borderId="8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8" xfId="0" applyFont="1" applyFill="1" applyBorder="1" applyAlignment="1">
      <alignment vertical="center" wrapText="1"/>
    </xf>
    <xf numFmtId="164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164" fontId="3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66" fontId="9" fillId="0" borderId="8" xfId="1" applyNumberFormat="1" applyFont="1" applyBorder="1" applyAlignment="1">
      <alignment horizontal="center" vertical="center" wrapText="1"/>
    </xf>
    <xf numFmtId="169" fontId="9" fillId="0" borderId="8" xfId="1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wrapText="1"/>
    </xf>
    <xf numFmtId="166" fontId="9" fillId="0" borderId="8" xfId="1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166" fontId="8" fillId="4" borderId="8" xfId="1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/>
    </xf>
    <xf numFmtId="166" fontId="6" fillId="4" borderId="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169" fontId="3" fillId="3" borderId="8" xfId="0" applyNumberFormat="1" applyFont="1" applyFill="1" applyBorder="1" applyAlignment="1">
      <alignment horizontal="center" vertical="center"/>
    </xf>
    <xf numFmtId="170" fontId="3" fillId="3" borderId="8" xfId="0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169" fontId="8" fillId="2" borderId="8" xfId="1" applyNumberFormat="1" applyFont="1" applyFill="1" applyBorder="1" applyAlignment="1">
      <alignment horizontal="center" vertical="center" wrapText="1"/>
    </xf>
    <xf numFmtId="171" fontId="8" fillId="0" borderId="8" xfId="1" applyNumberFormat="1" applyFont="1" applyBorder="1" applyAlignment="1">
      <alignment horizontal="center" vertical="center" wrapText="1"/>
    </xf>
    <xf numFmtId="172" fontId="3" fillId="0" borderId="8" xfId="1" applyNumberFormat="1" applyFont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11" xfId="0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4" xfId="4" applyNumberFormat="1" applyFont="1" applyFill="1" applyBorder="1" applyAlignment="1">
      <alignment horizontal="center" vertical="center"/>
    </xf>
    <xf numFmtId="0" fontId="3" fillId="2" borderId="7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4" xfId="2" applyFont="1" applyFill="1" applyBorder="1" applyAlignment="1">
      <alignment horizontal="center" vertical="center"/>
    </xf>
    <xf numFmtId="9" fontId="3" fillId="2" borderId="7" xfId="2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SheetLayoutView="100" workbookViewId="0">
      <selection activeCell="G3" sqref="G3:H3"/>
    </sheetView>
  </sheetViews>
  <sheetFormatPr defaultRowHeight="15"/>
  <cols>
    <col min="1" max="1" width="6" customWidth="1"/>
    <col min="2" max="2" width="14.85546875" customWidth="1"/>
    <col min="3" max="3" width="54.140625" customWidth="1"/>
    <col min="4" max="4" width="11.140625" customWidth="1"/>
    <col min="5" max="6" width="13.5703125" customWidth="1"/>
    <col min="7" max="7" width="13.5703125" style="87" customWidth="1"/>
    <col min="8" max="8" width="15.140625" customWidth="1"/>
  </cols>
  <sheetData>
    <row r="1" spans="1:8" ht="16.5">
      <c r="A1" s="89" t="s">
        <v>67</v>
      </c>
      <c r="B1" s="89"/>
      <c r="C1" s="89"/>
      <c r="D1" s="89"/>
      <c r="E1" s="89"/>
      <c r="F1" s="89"/>
      <c r="G1" s="89"/>
      <c r="H1" s="89"/>
    </row>
    <row r="2" spans="1:8" ht="15.75">
      <c r="A2" s="90" t="s">
        <v>0</v>
      </c>
      <c r="B2" s="90"/>
      <c r="C2" s="90"/>
      <c r="D2" s="90"/>
      <c r="E2" s="90"/>
      <c r="F2" s="90"/>
      <c r="G2" s="90"/>
      <c r="H2" s="90"/>
    </row>
    <row r="3" spans="1:8" ht="15.75">
      <c r="A3" s="91"/>
      <c r="B3" s="91"/>
      <c r="C3" s="1"/>
      <c r="D3" s="2"/>
      <c r="E3" s="3"/>
      <c r="F3" s="3"/>
      <c r="G3" s="113" t="s">
        <v>76</v>
      </c>
      <c r="H3" s="113"/>
    </row>
    <row r="4" spans="1:8" ht="15.75">
      <c r="A4" s="92" t="s">
        <v>1</v>
      </c>
      <c r="B4" s="95" t="s">
        <v>2</v>
      </c>
      <c r="C4" s="4"/>
      <c r="D4" s="98" t="s">
        <v>3</v>
      </c>
      <c r="E4" s="101"/>
      <c r="F4" s="104" t="s">
        <v>58</v>
      </c>
      <c r="G4" s="104" t="s">
        <v>75</v>
      </c>
      <c r="H4" s="104" t="s">
        <v>4</v>
      </c>
    </row>
    <row r="5" spans="1:8" ht="15.75">
      <c r="A5" s="93"/>
      <c r="B5" s="96"/>
      <c r="C5" s="5" t="s">
        <v>5</v>
      </c>
      <c r="D5" s="99"/>
      <c r="E5" s="102"/>
      <c r="F5" s="105"/>
      <c r="G5" s="105"/>
      <c r="H5" s="105"/>
    </row>
    <row r="6" spans="1:8" ht="15.75">
      <c r="A6" s="93"/>
      <c r="B6" s="96"/>
      <c r="C6" s="6" t="s">
        <v>6</v>
      </c>
      <c r="D6" s="99"/>
      <c r="E6" s="102"/>
      <c r="F6" s="105"/>
      <c r="G6" s="105"/>
      <c r="H6" s="105"/>
    </row>
    <row r="7" spans="1:8" ht="15.75">
      <c r="A7" s="94"/>
      <c r="B7" s="97"/>
      <c r="C7" s="7"/>
      <c r="D7" s="100"/>
      <c r="E7" s="103"/>
      <c r="F7" s="106"/>
      <c r="G7" s="106"/>
      <c r="H7" s="106"/>
    </row>
    <row r="8" spans="1:8" ht="15.75">
      <c r="A8" s="8" t="s">
        <v>7</v>
      </c>
      <c r="B8" s="8" t="s">
        <v>8</v>
      </c>
      <c r="C8" s="9" t="s">
        <v>9</v>
      </c>
      <c r="D8" s="8" t="s">
        <v>10</v>
      </c>
      <c r="E8" s="10" t="s">
        <v>11</v>
      </c>
      <c r="F8" s="10" t="s">
        <v>12</v>
      </c>
      <c r="G8" s="10"/>
      <c r="H8" s="10" t="s">
        <v>13</v>
      </c>
    </row>
    <row r="9" spans="1:8" ht="21" customHeight="1">
      <c r="A9" s="8"/>
      <c r="B9" s="8"/>
      <c r="C9" s="107" t="s">
        <v>14</v>
      </c>
      <c r="D9" s="108"/>
      <c r="E9" s="109"/>
      <c r="F9" s="11"/>
      <c r="G9" s="11"/>
      <c r="H9" s="11"/>
    </row>
    <row r="10" spans="1:8" ht="33">
      <c r="A10" s="12">
        <v>1</v>
      </c>
      <c r="B10" s="13" t="s">
        <v>15</v>
      </c>
      <c r="C10" s="14" t="s">
        <v>64</v>
      </c>
      <c r="D10" s="12" t="s">
        <v>16</v>
      </c>
      <c r="E10" s="15"/>
      <c r="F10" s="86">
        <v>0.45325500000000002</v>
      </c>
      <c r="G10" s="86"/>
      <c r="H10" s="12"/>
    </row>
    <row r="11" spans="1:8" ht="15.75">
      <c r="A11" s="16"/>
      <c r="B11" s="16"/>
      <c r="C11" s="17" t="s">
        <v>17</v>
      </c>
      <c r="D11" s="16" t="s">
        <v>18</v>
      </c>
      <c r="E11" s="15">
        <v>14.5</v>
      </c>
      <c r="F11" s="15">
        <f>E11*F10</f>
        <v>6.5721975000000006</v>
      </c>
      <c r="G11" s="15"/>
      <c r="H11" s="18"/>
    </row>
    <row r="12" spans="1:8" ht="16.5">
      <c r="A12" s="19"/>
      <c r="B12" s="20"/>
      <c r="C12" s="21" t="s">
        <v>19</v>
      </c>
      <c r="D12" s="19" t="s">
        <v>20</v>
      </c>
      <c r="E12" s="22">
        <v>3.18</v>
      </c>
      <c r="F12" s="22">
        <f>E12*F10</f>
        <v>1.4413509000000002</v>
      </c>
      <c r="G12" s="22"/>
      <c r="H12" s="23"/>
    </row>
    <row r="13" spans="1:8" ht="16.5">
      <c r="A13" s="16"/>
      <c r="B13" s="16"/>
      <c r="C13" s="17" t="s">
        <v>21</v>
      </c>
      <c r="D13" s="19" t="s">
        <v>20</v>
      </c>
      <c r="E13" s="22">
        <v>2.42</v>
      </c>
      <c r="F13" s="22">
        <f>E13*F10</f>
        <v>1.0968770999999999</v>
      </c>
      <c r="G13" s="22"/>
      <c r="H13" s="23"/>
    </row>
    <row r="14" spans="1:8" ht="16.5">
      <c r="A14" s="16"/>
      <c r="B14" s="24"/>
      <c r="C14" s="17" t="s">
        <v>22</v>
      </c>
      <c r="D14" s="19" t="s">
        <v>20</v>
      </c>
      <c r="E14" s="25">
        <v>2.42</v>
      </c>
      <c r="F14" s="26">
        <f>E14*F10</f>
        <v>1.0968770999999999</v>
      </c>
      <c r="G14" s="26"/>
      <c r="H14" s="23"/>
    </row>
    <row r="15" spans="1:8" ht="16.5">
      <c r="A15" s="16"/>
      <c r="B15" s="16"/>
      <c r="C15" s="17" t="s">
        <v>23</v>
      </c>
      <c r="D15" s="19" t="s">
        <v>24</v>
      </c>
      <c r="E15" s="22">
        <v>1.45</v>
      </c>
      <c r="F15" s="22">
        <f>E15*F10</f>
        <v>0.65721974999999999</v>
      </c>
      <c r="G15" s="22"/>
      <c r="H15" s="23"/>
    </row>
    <row r="16" spans="1:8" ht="16.5">
      <c r="A16" s="27"/>
      <c r="B16" s="27"/>
      <c r="C16" s="28" t="s">
        <v>46</v>
      </c>
      <c r="D16" s="27" t="s">
        <v>25</v>
      </c>
      <c r="E16" s="29"/>
      <c r="F16" s="29">
        <f>F10*1.5*100</f>
        <v>67.988250000000008</v>
      </c>
      <c r="G16" s="29"/>
      <c r="H16" s="29"/>
    </row>
    <row r="17" spans="1:8" ht="21">
      <c r="A17" s="71"/>
      <c r="B17" s="71"/>
      <c r="C17" s="72" t="s">
        <v>26</v>
      </c>
      <c r="D17" s="71"/>
      <c r="E17" s="73"/>
      <c r="F17" s="73"/>
      <c r="G17" s="73"/>
      <c r="H17" s="73"/>
    </row>
    <row r="18" spans="1:8" ht="21">
      <c r="A18" s="59"/>
      <c r="B18" s="59"/>
      <c r="C18" s="60" t="s">
        <v>55</v>
      </c>
      <c r="D18" s="61"/>
      <c r="E18" s="62"/>
      <c r="F18" s="63"/>
      <c r="G18" s="63"/>
      <c r="H18" s="64"/>
    </row>
    <row r="19" spans="1:8" s="53" customFormat="1" ht="49.5">
      <c r="A19" s="49">
        <v>5</v>
      </c>
      <c r="B19" s="65" t="s">
        <v>52</v>
      </c>
      <c r="C19" s="68" t="s">
        <v>65</v>
      </c>
      <c r="D19" s="58" t="s">
        <v>57</v>
      </c>
      <c r="E19" s="66"/>
      <c r="F19" s="67">
        <v>6.05</v>
      </c>
      <c r="G19" s="67"/>
      <c r="H19" s="66"/>
    </row>
    <row r="20" spans="1:8" s="53" customFormat="1" ht="16.5">
      <c r="A20" s="49"/>
      <c r="B20" s="49"/>
      <c r="C20" s="28" t="s">
        <v>17</v>
      </c>
      <c r="D20" s="27" t="s">
        <v>18</v>
      </c>
      <c r="E20" s="29">
        <v>5.9</v>
      </c>
      <c r="F20" s="29">
        <f>E20*F19</f>
        <v>35.695</v>
      </c>
      <c r="G20" s="29"/>
      <c r="H20" s="70"/>
    </row>
    <row r="21" spans="1:8" s="30" customFormat="1" ht="16.5">
      <c r="A21" s="49"/>
      <c r="B21" s="49"/>
      <c r="C21" s="69" t="s">
        <v>54</v>
      </c>
      <c r="D21" s="27" t="s">
        <v>20</v>
      </c>
      <c r="E21" s="70">
        <v>1.8</v>
      </c>
      <c r="F21" s="70">
        <f>E21*F19</f>
        <v>10.89</v>
      </c>
      <c r="G21" s="70"/>
      <c r="H21" s="70"/>
    </row>
    <row r="22" spans="1:8" ht="15.75">
      <c r="A22" s="76">
        <v>6</v>
      </c>
      <c r="B22" s="76"/>
      <c r="C22" s="77" t="s">
        <v>66</v>
      </c>
      <c r="D22" s="76" t="s">
        <v>59</v>
      </c>
      <c r="E22" s="78"/>
      <c r="F22" s="79">
        <v>0.60499999999999998</v>
      </c>
      <c r="G22" s="79"/>
      <c r="H22" s="80"/>
    </row>
    <row r="23" spans="1:8" ht="15.75">
      <c r="A23" s="76"/>
      <c r="B23" s="76" t="s">
        <v>60</v>
      </c>
      <c r="C23" s="81" t="s">
        <v>17</v>
      </c>
      <c r="D23" s="76" t="s">
        <v>18</v>
      </c>
      <c r="E23" s="78">
        <v>17.78</v>
      </c>
      <c r="F23" s="78">
        <f>F22*E23</f>
        <v>10.7569</v>
      </c>
      <c r="G23" s="78"/>
      <c r="H23" s="80"/>
    </row>
    <row r="24" spans="1:8" ht="15.75">
      <c r="A24" s="76"/>
      <c r="B24" s="76"/>
      <c r="C24" s="81" t="s">
        <v>53</v>
      </c>
      <c r="D24" s="76" t="s">
        <v>24</v>
      </c>
      <c r="E24" s="78">
        <v>0.28999999999999998</v>
      </c>
      <c r="F24" s="78">
        <f>F22*E24</f>
        <v>0.17544999999999999</v>
      </c>
      <c r="G24" s="78"/>
      <c r="H24" s="80"/>
    </row>
    <row r="25" spans="1:8" ht="27">
      <c r="A25" s="76"/>
      <c r="B25" s="82" t="s">
        <v>61</v>
      </c>
      <c r="C25" s="50" t="s">
        <v>62</v>
      </c>
      <c r="D25" s="49" t="s">
        <v>29</v>
      </c>
      <c r="E25" s="78"/>
      <c r="F25" s="78">
        <v>6.05</v>
      </c>
      <c r="G25" s="78"/>
      <c r="H25" s="80"/>
    </row>
    <row r="26" spans="1:8" ht="21">
      <c r="A26" s="71"/>
      <c r="B26" s="71"/>
      <c r="C26" s="72" t="s">
        <v>56</v>
      </c>
      <c r="D26" s="74"/>
      <c r="E26" s="75"/>
      <c r="F26" s="75"/>
      <c r="G26" s="75"/>
      <c r="H26" s="75"/>
    </row>
    <row r="27" spans="1:8" ht="21">
      <c r="A27" s="16"/>
      <c r="B27" s="16"/>
      <c r="C27" s="110" t="s">
        <v>27</v>
      </c>
      <c r="D27" s="111"/>
      <c r="E27" s="111"/>
      <c r="F27" s="112"/>
      <c r="G27" s="88"/>
      <c r="H27" s="15"/>
    </row>
    <row r="28" spans="1:8" ht="33">
      <c r="A28" s="12">
        <v>1</v>
      </c>
      <c r="B28" s="13" t="s">
        <v>31</v>
      </c>
      <c r="C28" s="14" t="s">
        <v>32</v>
      </c>
      <c r="D28" s="12" t="s">
        <v>33</v>
      </c>
      <c r="E28" s="15"/>
      <c r="F28" s="32">
        <v>0.30216999999999999</v>
      </c>
      <c r="G28" s="32"/>
      <c r="H28" s="12"/>
    </row>
    <row r="29" spans="1:8" ht="15.75">
      <c r="A29" s="16"/>
      <c r="B29" s="16"/>
      <c r="C29" s="17" t="s">
        <v>17</v>
      </c>
      <c r="D29" s="16" t="s">
        <v>18</v>
      </c>
      <c r="E29" s="15">
        <v>33</v>
      </c>
      <c r="F29" s="15">
        <f>E29*F28</f>
        <v>9.9716100000000001</v>
      </c>
      <c r="G29" s="15"/>
      <c r="H29" s="18"/>
    </row>
    <row r="30" spans="1:8" ht="16.5">
      <c r="A30" s="19"/>
      <c r="B30" s="20"/>
      <c r="C30" s="21" t="s">
        <v>19</v>
      </c>
      <c r="D30" s="16" t="s">
        <v>20</v>
      </c>
      <c r="E30" s="22">
        <v>0.42</v>
      </c>
      <c r="F30" s="33">
        <f>E30*F28</f>
        <v>0.12691139999999998</v>
      </c>
      <c r="G30" s="33"/>
      <c r="H30" s="23"/>
    </row>
    <row r="31" spans="1:8" ht="16.5">
      <c r="A31" s="19"/>
      <c r="B31" s="16"/>
      <c r="C31" s="21" t="s">
        <v>34</v>
      </c>
      <c r="D31" s="16" t="s">
        <v>20</v>
      </c>
      <c r="E31" s="22">
        <v>2.58</v>
      </c>
      <c r="F31" s="33">
        <f>E31*F28</f>
        <v>0.77959860000000003</v>
      </c>
      <c r="G31" s="33"/>
      <c r="H31" s="23"/>
    </row>
    <row r="32" spans="1:8" ht="15.75">
      <c r="A32" s="16"/>
      <c r="B32" s="16"/>
      <c r="C32" s="17" t="s">
        <v>35</v>
      </c>
      <c r="D32" s="16" t="s">
        <v>20</v>
      </c>
      <c r="E32" s="23">
        <v>11.2</v>
      </c>
      <c r="F32" s="23">
        <f>E32*F28</f>
        <v>3.3843039999999998</v>
      </c>
      <c r="G32" s="23"/>
      <c r="H32" s="23"/>
    </row>
    <row r="33" spans="1:8" ht="16.5">
      <c r="A33" s="16"/>
      <c r="B33" s="36"/>
      <c r="C33" s="21" t="s">
        <v>36</v>
      </c>
      <c r="D33" s="16" t="s">
        <v>20</v>
      </c>
      <c r="E33" s="22">
        <v>24.8</v>
      </c>
      <c r="F33" s="23">
        <f>E33*F28</f>
        <v>7.4938159999999998</v>
      </c>
      <c r="G33" s="23"/>
      <c r="H33" s="23"/>
    </row>
    <row r="34" spans="1:8" ht="16.5">
      <c r="A34" s="16"/>
      <c r="B34" s="16"/>
      <c r="C34" s="17" t="s">
        <v>28</v>
      </c>
      <c r="D34" s="19" t="s">
        <v>20</v>
      </c>
      <c r="E34" s="25">
        <v>4.1399999999999997</v>
      </c>
      <c r="F34" s="25">
        <f>E34*F28</f>
        <v>1.2509838</v>
      </c>
      <c r="G34" s="25"/>
      <c r="H34" s="23"/>
    </row>
    <row r="35" spans="1:8" ht="31.5">
      <c r="A35" s="16"/>
      <c r="B35" s="16"/>
      <c r="C35" s="37" t="s">
        <v>37</v>
      </c>
      <c r="D35" s="19" t="s">
        <v>20</v>
      </c>
      <c r="E35" s="25">
        <v>0.53</v>
      </c>
      <c r="F35" s="25">
        <f>E35*F28</f>
        <v>0.16015010000000002</v>
      </c>
      <c r="G35" s="25"/>
      <c r="H35" s="23"/>
    </row>
    <row r="36" spans="1:8" ht="18">
      <c r="A36" s="16"/>
      <c r="B36" s="16"/>
      <c r="C36" s="21" t="s">
        <v>38</v>
      </c>
      <c r="D36" s="16" t="s">
        <v>29</v>
      </c>
      <c r="E36" s="22">
        <v>141</v>
      </c>
      <c r="F36" s="23">
        <f>E36*F28</f>
        <v>42.605969999999999</v>
      </c>
      <c r="G36" s="23"/>
      <c r="H36" s="23"/>
    </row>
    <row r="37" spans="1:8" ht="18">
      <c r="A37" s="25"/>
      <c r="B37" s="25"/>
      <c r="C37" s="34" t="s">
        <v>30</v>
      </c>
      <c r="D37" s="16" t="s">
        <v>29</v>
      </c>
      <c r="E37" s="35">
        <v>30</v>
      </c>
      <c r="F37" s="35">
        <f>E37*F28</f>
        <v>9.0650999999999993</v>
      </c>
      <c r="G37" s="35"/>
      <c r="H37" s="31"/>
    </row>
    <row r="38" spans="1:8" ht="20.25">
      <c r="A38" s="45">
        <v>2</v>
      </c>
      <c r="B38" s="46" t="s">
        <v>68</v>
      </c>
      <c r="C38" s="47" t="s">
        <v>73</v>
      </c>
      <c r="D38" s="45" t="s">
        <v>69</v>
      </c>
      <c r="E38" s="48"/>
      <c r="F38" s="83">
        <v>302.17</v>
      </c>
      <c r="G38" s="83"/>
      <c r="H38" s="45"/>
    </row>
    <row r="39" spans="1:8" ht="15.75">
      <c r="A39" s="49"/>
      <c r="B39" s="49"/>
      <c r="C39" s="50" t="s">
        <v>17</v>
      </c>
      <c r="D39" s="49" t="s">
        <v>18</v>
      </c>
      <c r="E39" s="84">
        <v>4.9000000000000002E-2</v>
      </c>
      <c r="F39" s="48">
        <f>F38*E39</f>
        <v>14.806330000000001</v>
      </c>
      <c r="G39" s="48"/>
      <c r="H39" s="51"/>
    </row>
    <row r="40" spans="1:8" ht="15.75">
      <c r="A40" s="49"/>
      <c r="B40" s="49"/>
      <c r="C40" s="50" t="s">
        <v>70</v>
      </c>
      <c r="D40" s="49" t="s">
        <v>20</v>
      </c>
      <c r="E40" s="85">
        <v>3.2799999999999999E-3</v>
      </c>
      <c r="F40" s="52">
        <f>E40*F38</f>
        <v>0.99111760000000004</v>
      </c>
      <c r="G40" s="52"/>
      <c r="H40" s="52"/>
    </row>
    <row r="41" spans="1:8" ht="15.75">
      <c r="A41" s="49"/>
      <c r="B41" s="49"/>
      <c r="C41" s="50" t="s">
        <v>23</v>
      </c>
      <c r="D41" s="49" t="s">
        <v>24</v>
      </c>
      <c r="E41" s="85">
        <v>8.5999999999999998E-4</v>
      </c>
      <c r="F41" s="52">
        <f>E41*F36</f>
        <v>3.6641134200000001E-2</v>
      </c>
      <c r="G41" s="52"/>
      <c r="H41" s="52"/>
    </row>
    <row r="42" spans="1:8" ht="16.5">
      <c r="A42" s="49"/>
      <c r="B42" s="49"/>
      <c r="C42" s="54" t="s">
        <v>71</v>
      </c>
      <c r="D42" s="49" t="s">
        <v>72</v>
      </c>
      <c r="E42" s="52">
        <v>0.7</v>
      </c>
      <c r="F42" s="52">
        <f>E42*F38</f>
        <v>211.51900000000001</v>
      </c>
      <c r="G42" s="52"/>
      <c r="H42" s="55"/>
    </row>
    <row r="43" spans="1:8" ht="15.75">
      <c r="A43" s="49"/>
      <c r="B43" s="49"/>
      <c r="C43" s="50" t="s">
        <v>49</v>
      </c>
      <c r="D43" s="49" t="s">
        <v>24</v>
      </c>
      <c r="E43" s="48">
        <v>2.63E-2</v>
      </c>
      <c r="F43" s="48">
        <f>E43*F38</f>
        <v>7.9470710000000002</v>
      </c>
      <c r="G43" s="48"/>
      <c r="H43" s="55"/>
    </row>
    <row r="44" spans="1:8" ht="33">
      <c r="A44" s="45">
        <v>3</v>
      </c>
      <c r="B44" s="46" t="s">
        <v>47</v>
      </c>
      <c r="C44" s="47" t="s">
        <v>63</v>
      </c>
      <c r="D44" s="45" t="s">
        <v>33</v>
      </c>
      <c r="E44" s="48"/>
      <c r="F44" s="32">
        <v>0.30216999999999999</v>
      </c>
      <c r="G44" s="32"/>
      <c r="H44" s="45"/>
    </row>
    <row r="45" spans="1:8" ht="15.75">
      <c r="A45" s="49"/>
      <c r="B45" s="49"/>
      <c r="C45" s="50" t="s">
        <v>17</v>
      </c>
      <c r="D45" s="49" t="s">
        <v>18</v>
      </c>
      <c r="E45" s="48">
        <v>37.64</v>
      </c>
      <c r="F45" s="48">
        <f>F44*E45</f>
        <v>11.3736788</v>
      </c>
      <c r="G45" s="48"/>
      <c r="H45" s="51"/>
    </row>
    <row r="46" spans="1:8" ht="15.75">
      <c r="A46" s="49"/>
      <c r="B46" s="49"/>
      <c r="C46" s="50" t="s">
        <v>48</v>
      </c>
      <c r="D46" s="49" t="s">
        <v>20</v>
      </c>
      <c r="E46" s="52">
        <v>3.02</v>
      </c>
      <c r="F46" s="52">
        <f>E46*F44</f>
        <v>0.91255339999999996</v>
      </c>
      <c r="G46" s="52"/>
      <c r="H46" s="52"/>
    </row>
    <row r="47" spans="1:8" ht="15.75">
      <c r="A47" s="49"/>
      <c r="B47" s="49"/>
      <c r="C47" s="50" t="s">
        <v>35</v>
      </c>
      <c r="D47" s="49" t="s">
        <v>20</v>
      </c>
      <c r="E47" s="52">
        <v>3.7</v>
      </c>
      <c r="F47" s="52">
        <f>E47*F44</f>
        <v>1.1180289999999999</v>
      </c>
      <c r="G47" s="52"/>
      <c r="H47" s="52"/>
    </row>
    <row r="48" spans="1:8" ht="16.5">
      <c r="A48" s="49"/>
      <c r="B48" s="49"/>
      <c r="C48" s="54" t="s">
        <v>36</v>
      </c>
      <c r="D48" s="49" t="s">
        <v>20</v>
      </c>
      <c r="E48" s="52">
        <v>11.1</v>
      </c>
      <c r="F48" s="52">
        <f>E48*F44</f>
        <v>3.3540869999999998</v>
      </c>
      <c r="G48" s="52"/>
      <c r="H48" s="52"/>
    </row>
    <row r="49" spans="1:8" ht="15.75">
      <c r="A49" s="49"/>
      <c r="B49" s="49"/>
      <c r="C49" s="50" t="s">
        <v>23</v>
      </c>
      <c r="D49" s="49" t="s">
        <v>24</v>
      </c>
      <c r="E49" s="52">
        <v>2.2999999999999998</v>
      </c>
      <c r="F49" s="52">
        <f>E49*F44</f>
        <v>0.69499099999999991</v>
      </c>
      <c r="G49" s="52"/>
      <c r="H49" s="52"/>
    </row>
    <row r="50" spans="1:8" ht="15.75">
      <c r="A50" s="49"/>
      <c r="B50" s="49"/>
      <c r="C50" s="50" t="s">
        <v>49</v>
      </c>
      <c r="D50" s="49" t="s">
        <v>24</v>
      </c>
      <c r="E50" s="48">
        <v>14.9</v>
      </c>
      <c r="F50" s="48">
        <f>E50*F44</f>
        <v>4.5023330000000001</v>
      </c>
      <c r="G50" s="48"/>
      <c r="H50" s="55"/>
    </row>
    <row r="51" spans="1:8" ht="15.75">
      <c r="A51" s="49"/>
      <c r="B51" s="49" t="s">
        <v>50</v>
      </c>
      <c r="C51" s="50" t="s">
        <v>74</v>
      </c>
      <c r="D51" s="49" t="s">
        <v>25</v>
      </c>
      <c r="E51" s="48">
        <v>116.3</v>
      </c>
      <c r="F51" s="48">
        <f>E51*F44</f>
        <v>35.142370999999997</v>
      </c>
      <c r="G51" s="48"/>
      <c r="H51" s="55"/>
    </row>
    <row r="52" spans="1:8" ht="15.75">
      <c r="A52" s="49"/>
      <c r="B52" s="49"/>
      <c r="C52" s="56" t="s">
        <v>51</v>
      </c>
      <c r="D52" s="57" t="s">
        <v>25</v>
      </c>
      <c r="E52" s="52"/>
      <c r="F52" s="52">
        <f>F51</f>
        <v>35.142370999999997</v>
      </c>
      <c r="G52" s="52"/>
      <c r="H52" s="52"/>
    </row>
    <row r="53" spans="1:8" ht="21">
      <c r="A53" s="71"/>
      <c r="B53" s="71"/>
      <c r="C53" s="72" t="s">
        <v>39</v>
      </c>
      <c r="D53" s="71"/>
      <c r="E53" s="73"/>
      <c r="F53" s="73"/>
      <c r="G53" s="73"/>
      <c r="H53" s="73"/>
    </row>
    <row r="54" spans="1:8" ht="15.75">
      <c r="A54" s="38"/>
      <c r="B54" s="39"/>
      <c r="C54" s="40" t="s">
        <v>40</v>
      </c>
      <c r="D54" s="39"/>
      <c r="E54" s="41"/>
      <c r="F54" s="41"/>
      <c r="G54" s="41"/>
      <c r="H54" s="41"/>
    </row>
    <row r="55" spans="1:8" ht="15.75">
      <c r="A55" s="39"/>
      <c r="B55" s="39"/>
      <c r="C55" s="40" t="s">
        <v>41</v>
      </c>
      <c r="D55" s="42"/>
      <c r="E55" s="41"/>
      <c r="F55" s="41"/>
      <c r="G55" s="41"/>
      <c r="H55" s="41"/>
    </row>
    <row r="56" spans="1:8" ht="15.75">
      <c r="A56" s="39"/>
      <c r="B56" s="39"/>
      <c r="C56" s="40" t="s">
        <v>4</v>
      </c>
      <c r="D56" s="39"/>
      <c r="E56" s="41"/>
      <c r="F56" s="41"/>
      <c r="G56" s="41"/>
      <c r="H56" s="41"/>
    </row>
    <row r="57" spans="1:8" ht="15.75">
      <c r="A57" s="39"/>
      <c r="B57" s="39"/>
      <c r="C57" s="40" t="s">
        <v>42</v>
      </c>
      <c r="D57" s="42"/>
      <c r="E57" s="41"/>
      <c r="F57" s="41"/>
      <c r="G57" s="41"/>
      <c r="H57" s="41"/>
    </row>
    <row r="58" spans="1:8" ht="15.75">
      <c r="A58" s="39"/>
      <c r="B58" s="39"/>
      <c r="C58" s="40" t="s">
        <v>43</v>
      </c>
      <c r="D58" s="39"/>
      <c r="E58" s="41"/>
      <c r="F58" s="41"/>
      <c r="G58" s="41"/>
      <c r="H58" s="41"/>
    </row>
    <row r="59" spans="1:8" ht="15.75">
      <c r="A59" s="39"/>
      <c r="B59" s="39"/>
      <c r="C59" s="40" t="s">
        <v>44</v>
      </c>
      <c r="D59" s="43">
        <v>0.03</v>
      </c>
      <c r="E59" s="44"/>
      <c r="F59" s="44"/>
      <c r="G59" s="44"/>
      <c r="H59" s="41"/>
    </row>
    <row r="60" spans="1:8" ht="15.75">
      <c r="A60" s="39"/>
      <c r="B60" s="39"/>
      <c r="C60" s="40" t="s">
        <v>4</v>
      </c>
      <c r="D60" s="39"/>
      <c r="E60" s="39"/>
      <c r="F60" s="39"/>
      <c r="G60" s="39"/>
      <c r="H60" s="41"/>
    </row>
    <row r="61" spans="1:8" ht="15.75">
      <c r="A61" s="39"/>
      <c r="B61" s="39"/>
      <c r="C61" s="40" t="s">
        <v>45</v>
      </c>
      <c r="D61" s="43">
        <v>0.18</v>
      </c>
      <c r="E61" s="44"/>
      <c r="F61" s="44"/>
      <c r="G61" s="44"/>
      <c r="H61" s="41"/>
    </row>
    <row r="62" spans="1:8" ht="15.75">
      <c r="A62" s="39"/>
      <c r="B62" s="39"/>
      <c r="C62" s="40" t="s">
        <v>4</v>
      </c>
      <c r="D62" s="39"/>
      <c r="E62" s="39"/>
      <c r="F62" s="39"/>
      <c r="G62" s="39"/>
      <c r="H62" s="41">
        <v>9799.11</v>
      </c>
    </row>
  </sheetData>
  <mergeCells count="13">
    <mergeCell ref="C9:E9"/>
    <mergeCell ref="C27:F27"/>
    <mergeCell ref="H4:H7"/>
    <mergeCell ref="G3:H3"/>
    <mergeCell ref="A1:H1"/>
    <mergeCell ref="A2:H2"/>
    <mergeCell ref="A3:B3"/>
    <mergeCell ref="A4:A7"/>
    <mergeCell ref="B4:B7"/>
    <mergeCell ref="D4:D7"/>
    <mergeCell ref="E4:E7"/>
    <mergeCell ref="F4:F7"/>
    <mergeCell ref="G4:G7"/>
  </mergeCells>
  <pageMargins left="0" right="0" top="0.9448818897637796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medea</cp:lastModifiedBy>
  <cp:lastPrinted>2018-07-02T15:45:26Z</cp:lastPrinted>
  <dcterms:created xsi:type="dcterms:W3CDTF">2018-01-31T17:32:46Z</dcterms:created>
  <dcterms:modified xsi:type="dcterms:W3CDTF">2018-07-20T05:59:49Z</dcterms:modified>
</cp:coreProperties>
</file>