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90" windowWidth="24240" windowHeight="12030"/>
  </bookViews>
  <sheets>
    <sheet name="ხარჯთაღრიცხვა" sheetId="2" r:id="rId1"/>
  </sheets>
  <calcPr calcId="124519"/>
</workbook>
</file>

<file path=xl/calcChain.xml><?xml version="1.0" encoding="utf-8"?>
<calcChain xmlns="http://schemas.openxmlformats.org/spreadsheetml/2006/main">
  <c r="F54" i="2"/>
  <c r="F53"/>
  <c r="F51"/>
  <c r="F50"/>
  <c r="F35" l="1"/>
  <c r="F34"/>
  <c r="F32" l="1"/>
  <c r="F31"/>
  <c r="F11" l="1"/>
  <c r="F12"/>
  <c r="F13"/>
  <c r="F14"/>
  <c r="F15"/>
  <c r="F16"/>
  <c r="F20"/>
  <c r="F23"/>
  <c r="F24"/>
  <c r="F25"/>
  <c r="F27"/>
  <c r="F28"/>
  <c r="F29"/>
  <c r="F40"/>
  <c r="F41"/>
  <c r="F42"/>
  <c r="F43"/>
  <c r="F44"/>
  <c r="F45"/>
  <c r="F46"/>
  <c r="F47"/>
  <c r="F48"/>
  <c r="F56"/>
  <c r="F57"/>
  <c r="F58"/>
  <c r="F59"/>
  <c r="F60"/>
  <c r="F61"/>
  <c r="F62"/>
  <c r="F63" l="1"/>
  <c r="F52"/>
</calcChain>
</file>

<file path=xl/sharedStrings.xml><?xml version="1.0" encoding="utf-8"?>
<sst xmlns="http://schemas.openxmlformats.org/spreadsheetml/2006/main" count="147" uniqueCount="92">
  <si>
    <t>x a r j T a R r i c x v a</t>
  </si>
  <si>
    <t>#</t>
  </si>
  <si>
    <t>safuZveli</t>
  </si>
  <si>
    <t>ganz.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</si>
  <si>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</si>
  <si>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</si>
  <si>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</si>
  <si>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</si>
  <si>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</si>
  <si>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</si>
  <si>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</si>
  <si>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</si>
  <si>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</si>
  <si>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</si>
  <si>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fasi I.  mosamzadebeli samuSaoebi</t>
  </si>
  <si>
    <t xml:space="preserve"> </t>
  </si>
  <si>
    <t xml:space="preserve"> 27-9-3</t>
  </si>
  <si>
    <r>
      <t>100m</t>
    </r>
    <r>
      <rPr>
        <vertAlign val="superscript"/>
        <sz val="11"/>
        <rFont val="AcadNusx"/>
      </rPr>
      <t>3</t>
    </r>
  </si>
  <si>
    <t>SromiTi resursebi</t>
  </si>
  <si>
    <t>kac/sT</t>
  </si>
  <si>
    <t>a/greideri saSualo tipis 79kvt</t>
  </si>
  <si>
    <t>m/sT</t>
  </si>
  <si>
    <t>gamfxvierebeli-მისაბმელი</t>
  </si>
  <si>
    <t>traqtori muxluxa svlaze 59 kvt (80 cx.Z.)</t>
  </si>
  <si>
    <t>sxva manqanebi</t>
  </si>
  <si>
    <t>lari</t>
  </si>
  <si>
    <t>manqanebi miwis transportirebisaTvis</t>
  </si>
  <si>
    <t>t</t>
  </si>
  <si>
    <t>jami I</t>
  </si>
  <si>
    <t>fasi III. gzis samosi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</si>
  <si>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</si>
  <si>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</si>
  <si>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</si>
  <si>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 27-11-1</t>
  </si>
  <si>
    <t xml:space="preserve">საფუძვლის mowyoba RorRiT 0-40 mm sisqiT 10 sm </t>
  </si>
  <si>
    <r>
      <t>1000m</t>
    </r>
    <r>
      <rPr>
        <vertAlign val="superscript"/>
        <sz val="11"/>
        <rFont val="AcadNusx"/>
      </rPr>
      <t>2</t>
    </r>
  </si>
  <si>
    <t>buldozeri 79 kvt (108 cx.Z.)</t>
  </si>
  <si>
    <t>satkepni 5t TviTmavali gluvi</t>
  </si>
  <si>
    <t>satkepni 10t TviTmavali gluvi</t>
  </si>
  <si>
    <t>qvis manawilebeli dasakidi avtoTviTmclelze</t>
  </si>
  <si>
    <t xml:space="preserve">RorRi 0-40 mm </t>
  </si>
  <si>
    <t>jami III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</si>
  <si>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</si>
  <si>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</si>
  <si>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</si>
  <si>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</si>
  <si>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</si>
  <si>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</si>
  <si>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manqanebi naSalis transportirebisaTvis</t>
  </si>
  <si>
    <t xml:space="preserve"> 27-39-1</t>
  </si>
  <si>
    <t>a/damgebi</t>
  </si>
  <si>
    <t>sxva xarjebi</t>
  </si>
  <si>
    <t>27-40</t>
  </si>
  <si>
    <t>a/manqana a/betonis transportirebisaTvis</t>
  </si>
  <si>
    <t>46-23-1</t>
  </si>
  <si>
    <t>100c</t>
  </si>
  <si>
    <t xml:space="preserve">  7-1-1 </t>
  </si>
  <si>
    <t>manqanebi</t>
  </si>
  <si>
    <t>sabazro</t>
  </si>
  <si>
    <t>c</t>
  </si>
  <si>
    <t xml:space="preserve">  7-1-17</t>
  </si>
  <si>
    <t xml:space="preserve">manqanebi </t>
  </si>
  <si>
    <t>sasaqonlo msubuqi betoni m-50</t>
  </si>
  <si>
    <t>fasi II. xelovnuri nagebobebi</t>
  </si>
  <si>
    <t>jami II</t>
  </si>
  <si>
    <r>
      <t>1m</t>
    </r>
    <r>
      <rPr>
        <vertAlign val="superscript"/>
        <sz val="12"/>
        <rFont val="AcadNusx"/>
      </rPr>
      <t>3</t>
    </r>
  </si>
  <si>
    <r>
      <t>100m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</si>
  <si>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</si>
  <si>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>bordiurebis mosawyobad betonis baliSis mowyoba</t>
  </si>
  <si>
    <t xml:space="preserve"> 1-80-3</t>
  </si>
  <si>
    <t>raodenoba</t>
  </si>
  <si>
    <t>100kv.m.</t>
  </si>
  <si>
    <t>11-8-2.</t>
  </si>
  <si>
    <t>gamoangariSebiT</t>
  </si>
  <si>
    <t>betoni m-250</t>
  </si>
  <si>
    <t>gzis mowyoba cxeli a/betoniT sisqiT 5sm</t>
  </si>
  <si>
    <t xml:space="preserve">arsebuli gzis დაზიანებული პროფილის daSla sisqiT 15sm gataniT </t>
  </si>
  <si>
    <t xml:space="preserve">betonis mza bordiurebis mowyoba 0,5X0,3X0,15X50m </t>
  </si>
  <si>
    <t xml:space="preserve">betonis mza bordiulebi 0,5X0,3X0,15X50m </t>
  </si>
  <si>
    <t>arsebuli dazianebuli sarinelis daSla da datvirTva a/manqanaze 55X1,5mX0,1m</t>
  </si>
  <si>
    <t>sarinelis mowyoba betoniT 55X1,5X0,1m</t>
  </si>
  <si>
    <t>ქ. ზესტაფონში melqaZis ქუჩის #5 korpusis ezos რეაბილიტაციis სამუშაოების</t>
  </si>
  <si>
    <t xml:space="preserve"> gam 27-34-10</t>
  </si>
  <si>
    <r>
      <t>m</t>
    </r>
    <r>
      <rPr>
        <vertAlign val="superscript"/>
        <sz val="11"/>
        <rFont val="AcadNusx"/>
      </rPr>
      <t>2</t>
    </r>
  </si>
  <si>
    <t>avtogudronatori 7000l</t>
  </si>
  <si>
    <t>bitumis emulsia</t>
  </si>
  <si>
    <t>kg</t>
  </si>
  <si>
    <t xml:space="preserve">bordiurebis saZirkvlis mosawyobad miwis gaWra xeliT binis მხარეს 0,15X0,15X50m  </t>
  </si>
  <si>
    <t>a/betoni მსხვილ marclovani</t>
  </si>
  <si>
    <r>
      <t>Txevadi bitumis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700grami</t>
    </r>
  </si>
  <si>
    <t>erT. Ffasi</t>
  </si>
  <si>
    <t>დანართი#2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</si>
</sst>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0.00000"/>
    <numFmt numFmtId="168" formatCode="0.000000"/>
    <numFmt numFmtId="169" formatCode="_-* #,##0.0000_р_._-;\-* #,##0.0000_р_._-;_-* &quot;-&quot;????_р_._-;_-@_-"/>
    <numFmt numFmtId="170" formatCode="0.000"/>
    <numFmt numFmtId="171" formatCode="0.0000"/>
    <numFmt numFmtId="172" formatCode="#,##0.000_ ;\-#,##0.000\ "/>
    <numFmt numFmtId="173" formatCode="#,##0.00000_ ;\-#,##0.0000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sz val="11"/>
      <name val="LitNusx"/>
    </font>
    <font>
      <vertAlign val="superscript"/>
      <sz val="12"/>
      <name val="AcadNusx"/>
    </font>
    <font>
      <sz val="11"/>
      <color indexed="10"/>
      <name val="AcadNusx"/>
    </font>
    <font>
      <b/>
      <vertAlign val="superscript"/>
      <sz val="12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3" fillId="2" borderId="0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left" wrapText="1"/>
    </xf>
    <xf numFmtId="0" fontId="3" fillId="2" borderId="9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 wrapText="1"/>
    </xf>
    <xf numFmtId="164" fontId="3" fillId="2" borderId="9" xfId="1" applyFont="1" applyFill="1" applyBorder="1" applyAlignment="1">
      <alignment horizontal="center"/>
    </xf>
    <xf numFmtId="165" fontId="3" fillId="2" borderId="9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16" fontId="3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166" fontId="8" fillId="2" borderId="9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166" fontId="3" fillId="2" borderId="9" xfId="1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6" fontId="6" fillId="0" borderId="9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5" fontId="3" fillId="2" borderId="9" xfId="1" applyNumberFormat="1" applyFont="1" applyFill="1" applyBorder="1" applyAlignment="1">
      <alignment horizontal="center" vertical="center"/>
    </xf>
    <xf numFmtId="168" fontId="8" fillId="2" borderId="9" xfId="1" applyNumberFormat="1" applyFont="1" applyFill="1" applyBorder="1" applyAlignment="1">
      <alignment horizontal="center" vertical="center" wrapText="1"/>
    </xf>
    <xf numFmtId="169" fontId="9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7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/>
    </xf>
    <xf numFmtId="164" fontId="8" fillId="2" borderId="9" xfId="3" applyNumberFormat="1" applyFont="1" applyFill="1" applyBorder="1" applyAlignment="1">
      <alignment horizontal="center"/>
    </xf>
    <xf numFmtId="0" fontId="8" fillId="2" borderId="9" xfId="3" applyFont="1" applyFill="1" applyBorder="1" applyAlignment="1">
      <alignment horizontal="center"/>
    </xf>
    <xf numFmtId="0" fontId="8" fillId="2" borderId="9" xfId="3" applyFont="1" applyFill="1" applyBorder="1" applyAlignment="1">
      <alignment horizontal="center" wrapText="1"/>
    </xf>
    <xf numFmtId="165" fontId="8" fillId="2" borderId="9" xfId="1" applyNumberFormat="1" applyFont="1" applyFill="1" applyBorder="1" applyAlignment="1">
      <alignment horizontal="center"/>
    </xf>
    <xf numFmtId="9" fontId="8" fillId="2" borderId="9" xfId="2" applyFont="1" applyFill="1" applyBorder="1" applyAlignment="1" applyProtection="1">
      <alignment horizontal="center"/>
      <protection locked="0"/>
    </xf>
    <xf numFmtId="9" fontId="8" fillId="2" borderId="9" xfId="3" applyNumberFormat="1" applyFont="1" applyFill="1" applyBorder="1" applyAlignment="1">
      <alignment horizontal="center"/>
    </xf>
    <xf numFmtId="170" fontId="8" fillId="2" borderId="9" xfId="3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" fontId="3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66" fontId="8" fillId="0" borderId="9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66" fontId="3" fillId="0" borderId="9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9" xfId="0" applyFont="1" applyFill="1" applyBorder="1" applyAlignment="1">
      <alignment vertical="center" wrapText="1"/>
    </xf>
    <xf numFmtId="164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164" fontId="3" fillId="0" borderId="9" xfId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7" xfId="1" applyNumberFormat="1" applyFont="1" applyFill="1" applyBorder="1" applyAlignment="1">
      <alignment horizontal="center" vertical="center" wrapText="1"/>
    </xf>
    <xf numFmtId="166" fontId="8" fillId="3" borderId="9" xfId="1" applyNumberFormat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6" fontId="9" fillId="0" borderId="9" xfId="1" applyNumberFormat="1" applyFont="1" applyBorder="1" applyAlignment="1">
      <alignment horizontal="center" vertical="center" wrapText="1"/>
    </xf>
    <xf numFmtId="170" fontId="9" fillId="0" borderId="9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6" fontId="11" fillId="0" borderId="9" xfId="1" applyNumberFormat="1" applyFont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6" fillId="3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166" fontId="9" fillId="0" borderId="9" xfId="1" applyNumberFormat="1" applyFont="1" applyBorder="1" applyAlignment="1">
      <alignment horizontal="center"/>
    </xf>
    <xf numFmtId="171" fontId="9" fillId="0" borderId="9" xfId="0" applyNumberFormat="1" applyFont="1" applyBorder="1" applyAlignment="1">
      <alignment horizontal="center" vertical="center"/>
    </xf>
    <xf numFmtId="164" fontId="9" fillId="0" borderId="9" xfId="1" applyFont="1" applyBorder="1" applyAlignment="1">
      <alignment horizontal="center" vertical="center"/>
    </xf>
    <xf numFmtId="170" fontId="9" fillId="0" borderId="9" xfId="0" applyNumberFormat="1" applyFont="1" applyBorder="1" applyAlignment="1">
      <alignment horizontal="center" vertical="center"/>
    </xf>
    <xf numFmtId="0" fontId="10" fillId="0" borderId="0" xfId="0" applyFont="1" applyBorder="1"/>
    <xf numFmtId="0" fontId="13" fillId="0" borderId="9" xfId="0" applyFont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167" fontId="9" fillId="0" borderId="9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166" fontId="8" fillId="4" borderId="9" xfId="1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166" fontId="6" fillId="4" borderId="9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70" fontId="3" fillId="3" borderId="9" xfId="0" applyNumberFormat="1" applyFont="1" applyFill="1" applyBorder="1" applyAlignment="1">
      <alignment horizontal="center" vertical="center"/>
    </xf>
    <xf numFmtId="171" fontId="3" fillId="3" borderId="9" xfId="0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172" fontId="8" fillId="0" borderId="9" xfId="1" applyNumberFormat="1" applyFont="1" applyBorder="1" applyAlignment="1">
      <alignment horizontal="center" vertical="center" wrapText="1"/>
    </xf>
    <xf numFmtId="173" fontId="3" fillId="0" borderId="9" xfId="1" applyNumberFormat="1" applyFont="1" applyBorder="1" applyAlignment="1">
      <alignment horizontal="center" vertical="center" wrapText="1"/>
    </xf>
    <xf numFmtId="170" fontId="8" fillId="2" borderId="9" xfId="1" applyNumberFormat="1" applyFont="1" applyFill="1" applyBorder="1" applyAlignment="1">
      <alignment horizontal="center" vertical="center" wrapText="1"/>
    </xf>
    <xf numFmtId="168" fontId="8" fillId="3" borderId="9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wrapText="1"/>
    </xf>
    <xf numFmtId="165" fontId="8" fillId="2" borderId="0" xfId="1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13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0" fontId="6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5" xfId="4" applyNumberFormat="1" applyFont="1" applyFill="1" applyBorder="1" applyAlignment="1">
      <alignment horizontal="center" vertical="center"/>
    </xf>
    <xf numFmtId="0" fontId="3" fillId="2" borderId="8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5" xfId="2" applyFont="1" applyFill="1" applyBorder="1" applyAlignment="1">
      <alignment horizontal="center" vertical="center"/>
    </xf>
    <xf numFmtId="9" fontId="3" fillId="2" borderId="8" xfId="2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workbookViewId="0">
      <selection activeCell="G3" sqref="G3:H3"/>
    </sheetView>
  </sheetViews>
  <sheetFormatPr defaultRowHeight="15"/>
  <cols>
    <col min="1" max="1" width="6" customWidth="1"/>
    <col min="2" max="2" width="14.85546875" customWidth="1"/>
    <col min="3" max="3" width="54.140625" customWidth="1"/>
    <col min="4" max="4" width="11.140625" customWidth="1"/>
    <col min="5" max="7" width="13.5703125" customWidth="1"/>
    <col min="8" max="8" width="15.140625" customWidth="1"/>
  </cols>
  <sheetData>
    <row r="1" spans="1:8" ht="16.5">
      <c r="A1" s="115" t="s">
        <v>81</v>
      </c>
      <c r="B1" s="115"/>
      <c r="C1" s="115"/>
      <c r="D1" s="115"/>
      <c r="E1" s="115"/>
      <c r="F1" s="115"/>
      <c r="G1" s="115"/>
      <c r="H1" s="115"/>
    </row>
    <row r="2" spans="1:8" ht="15.75">
      <c r="A2" s="116" t="s">
        <v>0</v>
      </c>
      <c r="B2" s="116"/>
      <c r="C2" s="116"/>
      <c r="D2" s="116"/>
      <c r="E2" s="116"/>
      <c r="F2" s="116"/>
      <c r="G2" s="116"/>
      <c r="H2" s="116"/>
    </row>
    <row r="3" spans="1:8" ht="15.75">
      <c r="A3" s="117"/>
      <c r="B3" s="117"/>
      <c r="C3" s="1"/>
      <c r="D3" s="2"/>
      <c r="E3" s="3"/>
      <c r="F3" s="3"/>
      <c r="G3" s="127" t="s">
        <v>91</v>
      </c>
      <c r="H3" s="127"/>
    </row>
    <row r="4" spans="1:8" ht="15.75">
      <c r="A4" s="118" t="s">
        <v>1</v>
      </c>
      <c r="B4" s="121" t="s">
        <v>2</v>
      </c>
      <c r="C4" s="4"/>
      <c r="D4" s="124" t="s">
        <v>3</v>
      </c>
      <c r="E4" s="112"/>
      <c r="F4" s="109" t="s">
        <v>70</v>
      </c>
      <c r="G4" s="109" t="s">
        <v>90</v>
      </c>
      <c r="H4" s="109" t="s">
        <v>4</v>
      </c>
    </row>
    <row r="5" spans="1:8" ht="15.75">
      <c r="A5" s="119"/>
      <c r="B5" s="122"/>
      <c r="C5" s="5" t="s">
        <v>5</v>
      </c>
      <c r="D5" s="125"/>
      <c r="E5" s="113"/>
      <c r="F5" s="110"/>
      <c r="G5" s="110"/>
      <c r="H5" s="110"/>
    </row>
    <row r="6" spans="1:8" ht="15.75">
      <c r="A6" s="119"/>
      <c r="B6" s="122"/>
      <c r="C6" s="6" t="s">
        <v>6</v>
      </c>
      <c r="D6" s="125"/>
      <c r="E6" s="113"/>
      <c r="F6" s="110"/>
      <c r="G6" s="110"/>
      <c r="H6" s="110"/>
    </row>
    <row r="7" spans="1:8" ht="15.75">
      <c r="A7" s="120"/>
      <c r="B7" s="123"/>
      <c r="C7" s="7"/>
      <c r="D7" s="126"/>
      <c r="E7" s="114"/>
      <c r="F7" s="111"/>
      <c r="G7" s="111"/>
      <c r="H7" s="111"/>
    </row>
    <row r="8" spans="1:8" ht="15.75">
      <c r="A8" s="8" t="s">
        <v>7</v>
      </c>
      <c r="B8" s="8" t="s">
        <v>8</v>
      </c>
      <c r="C8" s="9" t="s">
        <v>9</v>
      </c>
      <c r="D8" s="8" t="s">
        <v>10</v>
      </c>
      <c r="E8" s="10" t="s">
        <v>11</v>
      </c>
      <c r="F8" s="10" t="s">
        <v>12</v>
      </c>
      <c r="G8" s="10"/>
      <c r="H8" s="10" t="s">
        <v>13</v>
      </c>
    </row>
    <row r="9" spans="1:8" ht="21" customHeight="1">
      <c r="A9" s="8"/>
      <c r="B9" s="8"/>
      <c r="C9" s="103" t="s">
        <v>14</v>
      </c>
      <c r="D9" s="104"/>
      <c r="E9" s="105"/>
      <c r="F9" s="11"/>
      <c r="G9" s="11"/>
      <c r="H9" s="11"/>
    </row>
    <row r="10" spans="1:8" ht="33">
      <c r="A10" s="12">
        <v>1</v>
      </c>
      <c r="B10" s="13" t="s">
        <v>16</v>
      </c>
      <c r="C10" s="14" t="s">
        <v>76</v>
      </c>
      <c r="D10" s="12" t="s">
        <v>17</v>
      </c>
      <c r="E10" s="15"/>
      <c r="F10" s="98">
        <v>0.78386400000000001</v>
      </c>
      <c r="G10" s="98"/>
      <c r="H10" s="12"/>
    </row>
    <row r="11" spans="1:8" ht="15.75">
      <c r="A11" s="16"/>
      <c r="B11" s="16"/>
      <c r="C11" s="17" t="s">
        <v>18</v>
      </c>
      <c r="D11" s="16" t="s">
        <v>19</v>
      </c>
      <c r="E11" s="15">
        <v>14.5</v>
      </c>
      <c r="F11" s="15">
        <f>E11*F10</f>
        <v>11.366028</v>
      </c>
      <c r="G11" s="15"/>
      <c r="H11" s="18"/>
    </row>
    <row r="12" spans="1:8" ht="16.5">
      <c r="A12" s="19"/>
      <c r="B12" s="20"/>
      <c r="C12" s="21" t="s">
        <v>20</v>
      </c>
      <c r="D12" s="19" t="s">
        <v>21</v>
      </c>
      <c r="E12" s="22">
        <v>3.18</v>
      </c>
      <c r="F12" s="22">
        <f>E12*F10</f>
        <v>2.49268752</v>
      </c>
      <c r="G12" s="22"/>
      <c r="H12" s="23"/>
    </row>
    <row r="13" spans="1:8" ht="16.5">
      <c r="A13" s="16"/>
      <c r="B13" s="16"/>
      <c r="C13" s="17" t="s">
        <v>22</v>
      </c>
      <c r="D13" s="19" t="s">
        <v>21</v>
      </c>
      <c r="E13" s="22">
        <v>2.42</v>
      </c>
      <c r="F13" s="22">
        <f>E13*F10</f>
        <v>1.8969508799999999</v>
      </c>
      <c r="G13" s="22"/>
      <c r="H13" s="23"/>
    </row>
    <row r="14" spans="1:8" ht="16.5">
      <c r="A14" s="16"/>
      <c r="B14" s="24"/>
      <c r="C14" s="17" t="s">
        <v>23</v>
      </c>
      <c r="D14" s="19" t="s">
        <v>21</v>
      </c>
      <c r="E14" s="25">
        <v>2.42</v>
      </c>
      <c r="F14" s="26">
        <f>E14*F10</f>
        <v>1.8969508799999999</v>
      </c>
      <c r="G14" s="26"/>
      <c r="H14" s="23"/>
    </row>
    <row r="15" spans="1:8" ht="16.5">
      <c r="A15" s="16"/>
      <c r="B15" s="16"/>
      <c r="C15" s="17" t="s">
        <v>24</v>
      </c>
      <c r="D15" s="19" t="s">
        <v>25</v>
      </c>
      <c r="E15" s="22">
        <v>1.45</v>
      </c>
      <c r="F15" s="22">
        <f>E15*F10</f>
        <v>1.1366027999999999</v>
      </c>
      <c r="G15" s="22"/>
      <c r="H15" s="23"/>
    </row>
    <row r="16" spans="1:8" ht="16.5">
      <c r="A16" s="27"/>
      <c r="B16" s="27"/>
      <c r="C16" s="28" t="s">
        <v>48</v>
      </c>
      <c r="D16" s="27" t="s">
        <v>27</v>
      </c>
      <c r="E16" s="29"/>
      <c r="F16" s="29">
        <f>F10*1.5*100</f>
        <v>117.5796</v>
      </c>
      <c r="G16" s="29"/>
      <c r="H16" s="29"/>
    </row>
    <row r="17" spans="1:8" ht="21">
      <c r="A17" s="82"/>
      <c r="B17" s="82"/>
      <c r="C17" s="83" t="s">
        <v>28</v>
      </c>
      <c r="D17" s="82"/>
      <c r="E17" s="84"/>
      <c r="F17" s="84"/>
      <c r="G17" s="84"/>
      <c r="H17" s="84"/>
    </row>
    <row r="18" spans="1:8" ht="21">
      <c r="A18" s="59"/>
      <c r="B18" s="59"/>
      <c r="C18" s="60" t="s">
        <v>63</v>
      </c>
      <c r="D18" s="61"/>
      <c r="E18" s="62"/>
      <c r="F18" s="63"/>
      <c r="G18" s="63"/>
      <c r="H18" s="64"/>
    </row>
    <row r="19" spans="1:8" s="78" customFormat="1" ht="49.5">
      <c r="A19" s="45">
        <v>2</v>
      </c>
      <c r="B19" s="46" t="s">
        <v>69</v>
      </c>
      <c r="C19" s="47" t="s">
        <v>87</v>
      </c>
      <c r="D19" s="45" t="s">
        <v>17</v>
      </c>
      <c r="E19" s="48"/>
      <c r="F19" s="97">
        <v>1.125E-2</v>
      </c>
      <c r="G19" s="97"/>
      <c r="H19" s="48"/>
    </row>
    <row r="20" spans="1:8" s="78" customFormat="1" ht="15.75">
      <c r="A20" s="79"/>
      <c r="B20" s="49"/>
      <c r="C20" s="50" t="s">
        <v>18</v>
      </c>
      <c r="D20" s="49" t="s">
        <v>19</v>
      </c>
      <c r="E20" s="48">
        <v>206</v>
      </c>
      <c r="F20" s="48">
        <f>E20*F19</f>
        <v>2.3174999999999999</v>
      </c>
      <c r="G20" s="48"/>
      <c r="H20" s="69"/>
    </row>
    <row r="21" spans="1:8" s="78" customFormat="1" ht="15.75">
      <c r="A21" s="79"/>
      <c r="B21" s="49"/>
      <c r="C21" s="56" t="s">
        <v>26</v>
      </c>
      <c r="D21" s="49" t="s">
        <v>27</v>
      </c>
      <c r="E21" s="48"/>
      <c r="F21" s="48">
        <v>1.35</v>
      </c>
      <c r="G21" s="48"/>
      <c r="H21" s="80"/>
    </row>
    <row r="22" spans="1:8" ht="33">
      <c r="A22" s="68">
        <v>3</v>
      </c>
      <c r="B22" s="68" t="s">
        <v>15</v>
      </c>
      <c r="C22" s="72" t="s">
        <v>77</v>
      </c>
      <c r="D22" s="58" t="s">
        <v>55</v>
      </c>
      <c r="E22" s="29"/>
      <c r="F22" s="75">
        <v>1</v>
      </c>
      <c r="G22" s="75"/>
      <c r="H22" s="76"/>
    </row>
    <row r="23" spans="1:8" ht="16.5">
      <c r="A23" s="68"/>
      <c r="B23" s="68" t="s">
        <v>56</v>
      </c>
      <c r="C23" s="73" t="s">
        <v>18</v>
      </c>
      <c r="D23" s="27" t="s">
        <v>19</v>
      </c>
      <c r="E23" s="29">
        <v>64.900000000000006</v>
      </c>
      <c r="F23" s="77">
        <f>F22*E23</f>
        <v>64.900000000000006</v>
      </c>
      <c r="G23" s="77"/>
      <c r="H23" s="76"/>
    </row>
    <row r="24" spans="1:8" ht="16.5">
      <c r="A24" s="49"/>
      <c r="B24" s="49"/>
      <c r="C24" s="71" t="s">
        <v>57</v>
      </c>
      <c r="D24" s="27" t="s">
        <v>21</v>
      </c>
      <c r="E24" s="74">
        <v>11.4</v>
      </c>
      <c r="F24" s="74">
        <f>E24*F22</f>
        <v>11.4</v>
      </c>
      <c r="G24" s="74"/>
      <c r="H24" s="74"/>
    </row>
    <row r="25" spans="1:8" ht="16.5">
      <c r="A25" s="68"/>
      <c r="B25" s="68" t="s">
        <v>58</v>
      </c>
      <c r="C25" s="28" t="s">
        <v>78</v>
      </c>
      <c r="D25" s="27" t="s">
        <v>59</v>
      </c>
      <c r="E25" s="77">
        <v>100</v>
      </c>
      <c r="F25" s="77">
        <f>E25*F22</f>
        <v>100</v>
      </c>
      <c r="G25" s="77"/>
      <c r="H25" s="76"/>
    </row>
    <row r="26" spans="1:8" ht="33">
      <c r="A26" s="68">
        <v>4</v>
      </c>
      <c r="B26" s="68" t="s">
        <v>15</v>
      </c>
      <c r="C26" s="72" t="s">
        <v>68</v>
      </c>
      <c r="D26" s="58" t="s">
        <v>66</v>
      </c>
      <c r="E26" s="29"/>
      <c r="F26" s="81">
        <v>7.4999999999999997E-2</v>
      </c>
      <c r="G26" s="81"/>
      <c r="H26" s="76"/>
    </row>
    <row r="27" spans="1:8" ht="16.5">
      <c r="A27" s="68"/>
      <c r="B27" s="68" t="s">
        <v>60</v>
      </c>
      <c r="C27" s="73" t="s">
        <v>18</v>
      </c>
      <c r="D27" s="27" t="s">
        <v>19</v>
      </c>
      <c r="E27" s="29">
        <v>1.4</v>
      </c>
      <c r="F27" s="77">
        <f>F26*E27</f>
        <v>0.105</v>
      </c>
      <c r="G27" s="77"/>
      <c r="H27" s="76"/>
    </row>
    <row r="28" spans="1:8" ht="16.5">
      <c r="A28" s="49"/>
      <c r="B28" s="49"/>
      <c r="C28" s="71" t="s">
        <v>61</v>
      </c>
      <c r="D28" s="27" t="s">
        <v>21</v>
      </c>
      <c r="E28" s="74">
        <v>0.99</v>
      </c>
      <c r="F28" s="74">
        <f>E28*F26</f>
        <v>7.4249999999999997E-2</v>
      </c>
      <c r="G28" s="74"/>
      <c r="H28" s="74"/>
    </row>
    <row r="29" spans="1:8" ht="20.25">
      <c r="A29" s="68"/>
      <c r="B29" s="68"/>
      <c r="C29" s="28" t="s">
        <v>62</v>
      </c>
      <c r="D29" s="27" t="s">
        <v>67</v>
      </c>
      <c r="E29" s="77">
        <v>2.16</v>
      </c>
      <c r="F29" s="77">
        <f>E29*F26</f>
        <v>0.16200000000000001</v>
      </c>
      <c r="G29" s="77"/>
      <c r="H29" s="76"/>
    </row>
    <row r="30" spans="1:8" s="53" customFormat="1" ht="49.5">
      <c r="A30" s="49">
        <v>5</v>
      </c>
      <c r="B30" s="65" t="s">
        <v>54</v>
      </c>
      <c r="C30" s="70" t="s">
        <v>79</v>
      </c>
      <c r="D30" s="58" t="s">
        <v>65</v>
      </c>
      <c r="E30" s="66"/>
      <c r="F30" s="67">
        <v>8.25</v>
      </c>
      <c r="G30" s="67"/>
      <c r="H30" s="66"/>
    </row>
    <row r="31" spans="1:8" s="53" customFormat="1" ht="16.5">
      <c r="A31" s="49"/>
      <c r="B31" s="49"/>
      <c r="C31" s="28" t="s">
        <v>18</v>
      </c>
      <c r="D31" s="27" t="s">
        <v>19</v>
      </c>
      <c r="E31" s="29">
        <v>5.9</v>
      </c>
      <c r="F31" s="29">
        <f>E31*F30</f>
        <v>48.675000000000004</v>
      </c>
      <c r="G31" s="29"/>
      <c r="H31" s="74"/>
    </row>
    <row r="32" spans="1:8" s="30" customFormat="1" ht="16.5">
      <c r="A32" s="49"/>
      <c r="B32" s="49"/>
      <c r="C32" s="71" t="s">
        <v>61</v>
      </c>
      <c r="D32" s="27" t="s">
        <v>21</v>
      </c>
      <c r="E32" s="74">
        <v>1.8</v>
      </c>
      <c r="F32" s="74">
        <f>E32*F30</f>
        <v>14.85</v>
      </c>
      <c r="G32" s="74"/>
      <c r="H32" s="74"/>
    </row>
    <row r="33" spans="1:8" ht="15.75">
      <c r="A33" s="87">
        <v>6</v>
      </c>
      <c r="B33" s="87"/>
      <c r="C33" s="88" t="s">
        <v>80</v>
      </c>
      <c r="D33" s="87" t="s">
        <v>71</v>
      </c>
      <c r="E33" s="89"/>
      <c r="F33" s="90">
        <v>0.82499999999999996</v>
      </c>
      <c r="G33" s="90"/>
      <c r="H33" s="91"/>
    </row>
    <row r="34" spans="1:8" ht="15.75">
      <c r="A34" s="87"/>
      <c r="B34" s="87" t="s">
        <v>72</v>
      </c>
      <c r="C34" s="92" t="s">
        <v>18</v>
      </c>
      <c r="D34" s="87" t="s">
        <v>19</v>
      </c>
      <c r="E34" s="89">
        <v>17.78</v>
      </c>
      <c r="F34" s="89">
        <f>F33*E34</f>
        <v>14.6685</v>
      </c>
      <c r="G34" s="89"/>
      <c r="H34" s="91"/>
    </row>
    <row r="35" spans="1:8" ht="15.75">
      <c r="A35" s="87"/>
      <c r="B35" s="87"/>
      <c r="C35" s="92" t="s">
        <v>57</v>
      </c>
      <c r="D35" s="87" t="s">
        <v>25</v>
      </c>
      <c r="E35" s="89">
        <v>0.28999999999999998</v>
      </c>
      <c r="F35" s="89">
        <f>F33*E35</f>
        <v>0.23924999999999996</v>
      </c>
      <c r="G35" s="89"/>
      <c r="H35" s="91"/>
    </row>
    <row r="36" spans="1:8" ht="27">
      <c r="A36" s="87"/>
      <c r="B36" s="93" t="s">
        <v>73</v>
      </c>
      <c r="C36" s="50" t="s">
        <v>74</v>
      </c>
      <c r="D36" s="49" t="s">
        <v>31</v>
      </c>
      <c r="E36" s="89"/>
      <c r="F36" s="89">
        <v>8.25</v>
      </c>
      <c r="G36" s="89"/>
      <c r="H36" s="91"/>
    </row>
    <row r="37" spans="1:8" ht="21">
      <c r="A37" s="82"/>
      <c r="B37" s="82"/>
      <c r="C37" s="83" t="s">
        <v>64</v>
      </c>
      <c r="D37" s="85"/>
      <c r="E37" s="86"/>
      <c r="F37" s="86"/>
      <c r="G37" s="86"/>
      <c r="H37" s="86"/>
    </row>
    <row r="38" spans="1:8" ht="21">
      <c r="A38" s="16"/>
      <c r="B38" s="16"/>
      <c r="C38" s="106" t="s">
        <v>29</v>
      </c>
      <c r="D38" s="107"/>
      <c r="E38" s="107"/>
      <c r="F38" s="108"/>
      <c r="G38" s="99"/>
      <c r="H38" s="15"/>
    </row>
    <row r="39" spans="1:8" ht="33">
      <c r="A39" s="12">
        <v>1</v>
      </c>
      <c r="B39" s="13" t="s">
        <v>33</v>
      </c>
      <c r="C39" s="14" t="s">
        <v>34</v>
      </c>
      <c r="D39" s="12" t="s">
        <v>35</v>
      </c>
      <c r="E39" s="15"/>
      <c r="F39" s="32">
        <v>0.52257600000000004</v>
      </c>
      <c r="G39" s="32"/>
      <c r="H39" s="12"/>
    </row>
    <row r="40" spans="1:8" ht="15.75">
      <c r="A40" s="16"/>
      <c r="B40" s="16"/>
      <c r="C40" s="17" t="s">
        <v>18</v>
      </c>
      <c r="D40" s="16" t="s">
        <v>19</v>
      </c>
      <c r="E40" s="15">
        <v>33</v>
      </c>
      <c r="F40" s="15">
        <f>E40*F39</f>
        <v>17.245008000000002</v>
      </c>
      <c r="G40" s="15"/>
      <c r="H40" s="18"/>
    </row>
    <row r="41" spans="1:8" ht="16.5">
      <c r="A41" s="19"/>
      <c r="B41" s="20"/>
      <c r="C41" s="21" t="s">
        <v>20</v>
      </c>
      <c r="D41" s="16" t="s">
        <v>21</v>
      </c>
      <c r="E41" s="22">
        <v>0.42</v>
      </c>
      <c r="F41" s="33">
        <f>E41*F39</f>
        <v>0.21948192</v>
      </c>
      <c r="G41" s="33"/>
      <c r="H41" s="23"/>
    </row>
    <row r="42" spans="1:8" ht="16.5">
      <c r="A42" s="19"/>
      <c r="B42" s="16"/>
      <c r="C42" s="21" t="s">
        <v>36</v>
      </c>
      <c r="D42" s="16" t="s">
        <v>21</v>
      </c>
      <c r="E42" s="22">
        <v>2.58</v>
      </c>
      <c r="F42" s="33">
        <f>E42*F39</f>
        <v>1.3482460800000002</v>
      </c>
      <c r="G42" s="33"/>
      <c r="H42" s="23"/>
    </row>
    <row r="43" spans="1:8" ht="15.75">
      <c r="A43" s="16"/>
      <c r="B43" s="16"/>
      <c r="C43" s="17" t="s">
        <v>37</v>
      </c>
      <c r="D43" s="16" t="s">
        <v>21</v>
      </c>
      <c r="E43" s="23">
        <v>11.2</v>
      </c>
      <c r="F43" s="23">
        <f>E43*F39</f>
        <v>5.8528511999999999</v>
      </c>
      <c r="G43" s="23"/>
      <c r="H43" s="23"/>
    </row>
    <row r="44" spans="1:8" ht="16.5">
      <c r="A44" s="16"/>
      <c r="B44" s="36"/>
      <c r="C44" s="21" t="s">
        <v>38</v>
      </c>
      <c r="D44" s="16" t="s">
        <v>21</v>
      </c>
      <c r="E44" s="22">
        <v>24.8</v>
      </c>
      <c r="F44" s="23">
        <f>E44*F39</f>
        <v>12.959884800000001</v>
      </c>
      <c r="G44" s="23"/>
      <c r="H44" s="23"/>
    </row>
    <row r="45" spans="1:8" ht="16.5">
      <c r="A45" s="16"/>
      <c r="B45" s="16"/>
      <c r="C45" s="17" t="s">
        <v>30</v>
      </c>
      <c r="D45" s="19" t="s">
        <v>21</v>
      </c>
      <c r="E45" s="25">
        <v>4.1399999999999997</v>
      </c>
      <c r="F45" s="25">
        <f>E45*F39</f>
        <v>2.1634646399999999</v>
      </c>
      <c r="G45" s="25"/>
      <c r="H45" s="23"/>
    </row>
    <row r="46" spans="1:8" ht="31.5">
      <c r="A46" s="16"/>
      <c r="B46" s="16"/>
      <c r="C46" s="37" t="s">
        <v>39</v>
      </c>
      <c r="D46" s="19" t="s">
        <v>21</v>
      </c>
      <c r="E46" s="25">
        <v>0.53</v>
      </c>
      <c r="F46" s="25">
        <f>E46*F39</f>
        <v>0.27696528000000004</v>
      </c>
      <c r="G46" s="25"/>
      <c r="H46" s="23"/>
    </row>
    <row r="47" spans="1:8" ht="18">
      <c r="A47" s="16"/>
      <c r="B47" s="16"/>
      <c r="C47" s="21" t="s">
        <v>40</v>
      </c>
      <c r="D47" s="16" t="s">
        <v>31</v>
      </c>
      <c r="E47" s="22">
        <v>141</v>
      </c>
      <c r="F47" s="23">
        <f>E47*F39</f>
        <v>73.683216000000002</v>
      </c>
      <c r="G47" s="23"/>
      <c r="H47" s="23"/>
    </row>
    <row r="48" spans="1:8" ht="18">
      <c r="A48" s="25"/>
      <c r="B48" s="25"/>
      <c r="C48" s="34" t="s">
        <v>32</v>
      </c>
      <c r="D48" s="16" t="s">
        <v>31</v>
      </c>
      <c r="E48" s="35">
        <v>30</v>
      </c>
      <c r="F48" s="35">
        <f>E48*F39</f>
        <v>15.677280000000001</v>
      </c>
      <c r="G48" s="35"/>
      <c r="H48" s="31"/>
    </row>
    <row r="49" spans="1:8" ht="20.25">
      <c r="A49" s="45">
        <v>2</v>
      </c>
      <c r="B49" s="46" t="s">
        <v>82</v>
      </c>
      <c r="C49" s="47" t="s">
        <v>89</v>
      </c>
      <c r="D49" s="45" t="s">
        <v>83</v>
      </c>
      <c r="E49" s="48"/>
      <c r="F49" s="96">
        <v>522.57600000000002</v>
      </c>
      <c r="G49" s="96"/>
      <c r="H49" s="45"/>
    </row>
    <row r="50" spans="1:8" ht="15.75">
      <c r="A50" s="49"/>
      <c r="B50" s="49"/>
      <c r="C50" s="50" t="s">
        <v>18</v>
      </c>
      <c r="D50" s="49" t="s">
        <v>19</v>
      </c>
      <c r="E50" s="94">
        <v>4.9000000000000002E-2</v>
      </c>
      <c r="F50" s="48">
        <f>F49*E50</f>
        <v>25.606224000000001</v>
      </c>
      <c r="G50" s="48"/>
      <c r="H50" s="51"/>
    </row>
    <row r="51" spans="1:8" ht="15.75">
      <c r="A51" s="49"/>
      <c r="B51" s="49"/>
      <c r="C51" s="50" t="s">
        <v>84</v>
      </c>
      <c r="D51" s="49" t="s">
        <v>21</v>
      </c>
      <c r="E51" s="95">
        <v>3.2799999999999999E-3</v>
      </c>
      <c r="F51" s="52">
        <f>E51*F49</f>
        <v>1.71404928</v>
      </c>
      <c r="G51" s="52"/>
      <c r="H51" s="52"/>
    </row>
    <row r="52" spans="1:8" ht="15.75">
      <c r="A52" s="49"/>
      <c r="B52" s="49"/>
      <c r="C52" s="50" t="s">
        <v>24</v>
      </c>
      <c r="D52" s="49" t="s">
        <v>25</v>
      </c>
      <c r="E52" s="95">
        <v>8.5999999999999998E-4</v>
      </c>
      <c r="F52" s="52">
        <f>E52*F47</f>
        <v>6.3367565759999994E-2</v>
      </c>
      <c r="G52" s="52"/>
      <c r="H52" s="52"/>
    </row>
    <row r="53" spans="1:8" ht="16.5">
      <c r="A53" s="49"/>
      <c r="B53" s="49"/>
      <c r="C53" s="54" t="s">
        <v>85</v>
      </c>
      <c r="D53" s="49" t="s">
        <v>86</v>
      </c>
      <c r="E53" s="52">
        <v>0.7</v>
      </c>
      <c r="F53" s="52">
        <f>E53*F49</f>
        <v>365.8032</v>
      </c>
      <c r="G53" s="52"/>
      <c r="H53" s="55"/>
    </row>
    <row r="54" spans="1:8" ht="15.75">
      <c r="A54" s="49"/>
      <c r="B54" s="49"/>
      <c r="C54" s="50" t="s">
        <v>51</v>
      </c>
      <c r="D54" s="49" t="s">
        <v>25</v>
      </c>
      <c r="E54" s="48">
        <v>2.63E-2</v>
      </c>
      <c r="F54" s="48">
        <f>E54*F49</f>
        <v>13.743748800000001</v>
      </c>
      <c r="G54" s="48"/>
      <c r="H54" s="55"/>
    </row>
    <row r="55" spans="1:8" ht="33">
      <c r="A55" s="45">
        <v>3</v>
      </c>
      <c r="B55" s="46" t="s">
        <v>49</v>
      </c>
      <c r="C55" s="47" t="s">
        <v>75</v>
      </c>
      <c r="D55" s="45" t="s">
        <v>35</v>
      </c>
      <c r="E55" s="48"/>
      <c r="F55" s="32">
        <v>0.52257600000000004</v>
      </c>
      <c r="G55" s="32"/>
      <c r="H55" s="45"/>
    </row>
    <row r="56" spans="1:8" ht="15.75">
      <c r="A56" s="49"/>
      <c r="B56" s="49"/>
      <c r="C56" s="50" t="s">
        <v>18</v>
      </c>
      <c r="D56" s="49" t="s">
        <v>19</v>
      </c>
      <c r="E56" s="48">
        <v>37.64</v>
      </c>
      <c r="F56" s="48">
        <f>F55*E56</f>
        <v>19.669760640000003</v>
      </c>
      <c r="G56" s="48"/>
      <c r="H56" s="51"/>
    </row>
    <row r="57" spans="1:8" ht="15.75">
      <c r="A57" s="49"/>
      <c r="B57" s="49"/>
      <c r="C57" s="50" t="s">
        <v>50</v>
      </c>
      <c r="D57" s="49" t="s">
        <v>21</v>
      </c>
      <c r="E57" s="52">
        <v>3.02</v>
      </c>
      <c r="F57" s="52">
        <f>E57*F55</f>
        <v>1.5781795200000002</v>
      </c>
      <c r="G57" s="52"/>
      <c r="H57" s="52"/>
    </row>
    <row r="58" spans="1:8" ht="15.75">
      <c r="A58" s="49"/>
      <c r="B58" s="49"/>
      <c r="C58" s="50" t="s">
        <v>37</v>
      </c>
      <c r="D58" s="49" t="s">
        <v>21</v>
      </c>
      <c r="E58" s="52">
        <v>3.7</v>
      </c>
      <c r="F58" s="52">
        <f>E58*F55</f>
        <v>1.9335312000000002</v>
      </c>
      <c r="G58" s="52"/>
      <c r="H58" s="52"/>
    </row>
    <row r="59" spans="1:8" ht="16.5">
      <c r="A59" s="49"/>
      <c r="B59" s="49"/>
      <c r="C59" s="54" t="s">
        <v>38</v>
      </c>
      <c r="D59" s="49" t="s">
        <v>21</v>
      </c>
      <c r="E59" s="52">
        <v>11.1</v>
      </c>
      <c r="F59" s="52">
        <f>E59*F55</f>
        <v>5.8005936</v>
      </c>
      <c r="G59" s="52"/>
      <c r="H59" s="52"/>
    </row>
    <row r="60" spans="1:8" ht="15.75">
      <c r="A60" s="49"/>
      <c r="B60" s="49"/>
      <c r="C60" s="50" t="s">
        <v>24</v>
      </c>
      <c r="D60" s="49" t="s">
        <v>25</v>
      </c>
      <c r="E60" s="52">
        <v>2.2999999999999998</v>
      </c>
      <c r="F60" s="52">
        <f>E60*F55</f>
        <v>1.2019248</v>
      </c>
      <c r="G60" s="52"/>
      <c r="H60" s="52"/>
    </row>
    <row r="61" spans="1:8" ht="15.75">
      <c r="A61" s="49"/>
      <c r="B61" s="49"/>
      <c r="C61" s="50" t="s">
        <v>51</v>
      </c>
      <c r="D61" s="49" t="s">
        <v>25</v>
      </c>
      <c r="E61" s="48">
        <v>14.9</v>
      </c>
      <c r="F61" s="48">
        <f>E61*F55</f>
        <v>7.7863824000000008</v>
      </c>
      <c r="G61" s="48"/>
      <c r="H61" s="55"/>
    </row>
    <row r="62" spans="1:8" ht="15.75">
      <c r="A62" s="49"/>
      <c r="B62" s="49" t="s">
        <v>52</v>
      </c>
      <c r="C62" s="50" t="s">
        <v>88</v>
      </c>
      <c r="D62" s="49" t="s">
        <v>27</v>
      </c>
      <c r="E62" s="48">
        <v>116.3</v>
      </c>
      <c r="F62" s="48">
        <f>E62*F55</f>
        <v>60.775588800000001</v>
      </c>
      <c r="G62" s="48"/>
      <c r="H62" s="55"/>
    </row>
    <row r="63" spans="1:8" ht="15.75">
      <c r="A63" s="49"/>
      <c r="B63" s="49"/>
      <c r="C63" s="56" t="s">
        <v>53</v>
      </c>
      <c r="D63" s="57" t="s">
        <v>27</v>
      </c>
      <c r="E63" s="52"/>
      <c r="F63" s="52">
        <f>F62</f>
        <v>60.775588800000001</v>
      </c>
      <c r="G63" s="52"/>
      <c r="H63" s="52"/>
    </row>
    <row r="64" spans="1:8" ht="21">
      <c r="A64" s="82"/>
      <c r="B64" s="82"/>
      <c r="C64" s="83" t="s">
        <v>41</v>
      </c>
      <c r="D64" s="82"/>
      <c r="E64" s="84"/>
      <c r="F64" s="84"/>
      <c r="G64" s="84"/>
      <c r="H64" s="84"/>
    </row>
    <row r="65" spans="1:8" ht="15.75">
      <c r="A65" s="38"/>
      <c r="B65" s="39"/>
      <c r="C65" s="40" t="s">
        <v>42</v>
      </c>
      <c r="D65" s="39"/>
      <c r="E65" s="41"/>
      <c r="F65" s="41"/>
      <c r="G65" s="41"/>
      <c r="H65" s="41"/>
    </row>
    <row r="66" spans="1:8" ht="15.75">
      <c r="A66" s="39"/>
      <c r="B66" s="39"/>
      <c r="C66" s="40" t="s">
        <v>43</v>
      </c>
      <c r="D66" s="42"/>
      <c r="E66" s="41"/>
      <c r="F66" s="41"/>
      <c r="G66" s="41"/>
      <c r="H66" s="41"/>
    </row>
    <row r="67" spans="1:8" ht="15.75">
      <c r="A67" s="39"/>
      <c r="B67" s="39"/>
      <c r="C67" s="40" t="s">
        <v>4</v>
      </c>
      <c r="D67" s="39"/>
      <c r="E67" s="41"/>
      <c r="F67" s="41"/>
      <c r="G67" s="41"/>
      <c r="H67" s="41"/>
    </row>
    <row r="68" spans="1:8" ht="15.75">
      <c r="A68" s="39"/>
      <c r="B68" s="39"/>
      <c r="C68" s="40" t="s">
        <v>44</v>
      </c>
      <c r="D68" s="42"/>
      <c r="E68" s="41"/>
      <c r="F68" s="41"/>
      <c r="G68" s="41"/>
      <c r="H68" s="41"/>
    </row>
    <row r="69" spans="1:8" ht="15.75">
      <c r="A69" s="39"/>
      <c r="B69" s="39"/>
      <c r="C69" s="40" t="s">
        <v>45</v>
      </c>
      <c r="D69" s="39"/>
      <c r="E69" s="41"/>
      <c r="F69" s="41"/>
      <c r="G69" s="41"/>
      <c r="H69" s="41"/>
    </row>
    <row r="70" spans="1:8" ht="15.75">
      <c r="A70" s="39"/>
      <c r="B70" s="39"/>
      <c r="C70" s="40" t="s">
        <v>46</v>
      </c>
      <c r="D70" s="43">
        <v>0.03</v>
      </c>
      <c r="E70" s="44"/>
      <c r="F70" s="44"/>
      <c r="G70" s="44"/>
      <c r="H70" s="41"/>
    </row>
    <row r="71" spans="1:8" ht="15.75">
      <c r="A71" s="39"/>
      <c r="B71" s="39"/>
      <c r="C71" s="40" t="s">
        <v>4</v>
      </c>
      <c r="D71" s="39"/>
      <c r="E71" s="39"/>
      <c r="F71" s="39"/>
      <c r="G71" s="39"/>
      <c r="H71" s="41"/>
    </row>
    <row r="72" spans="1:8" ht="15.75">
      <c r="A72" s="39"/>
      <c r="B72" s="39"/>
      <c r="C72" s="40" t="s">
        <v>47</v>
      </c>
      <c r="D72" s="43">
        <v>0.18</v>
      </c>
      <c r="E72" s="44"/>
      <c r="F72" s="44"/>
      <c r="G72" s="44"/>
      <c r="H72" s="41"/>
    </row>
    <row r="73" spans="1:8" ht="15.75">
      <c r="A73" s="39"/>
      <c r="B73" s="39"/>
      <c r="C73" s="40" t="s">
        <v>4</v>
      </c>
      <c r="D73" s="39"/>
      <c r="E73" s="39"/>
      <c r="F73" s="39"/>
      <c r="G73" s="39"/>
      <c r="H73" s="41">
        <v>19715.22</v>
      </c>
    </row>
    <row r="74" spans="1:8" ht="15.75">
      <c r="A74" s="100"/>
      <c r="B74" s="100"/>
      <c r="C74" s="101"/>
      <c r="D74" s="100"/>
      <c r="E74" s="100"/>
      <c r="F74" s="100"/>
      <c r="G74" s="100"/>
      <c r="H74" s="102"/>
    </row>
    <row r="75" spans="1:8" ht="15.75">
      <c r="A75" s="100"/>
      <c r="B75" s="100"/>
      <c r="C75" s="101"/>
      <c r="D75" s="100"/>
      <c r="E75" s="100"/>
      <c r="F75" s="100"/>
      <c r="G75" s="100"/>
      <c r="H75" s="102"/>
    </row>
    <row r="76" spans="1:8" ht="15.75">
      <c r="A76" s="100"/>
      <c r="B76" s="100"/>
      <c r="C76" s="101"/>
      <c r="D76" s="100"/>
      <c r="E76" s="100"/>
      <c r="F76" s="100"/>
      <c r="G76" s="100"/>
      <c r="H76" s="102"/>
    </row>
    <row r="77" spans="1:8" ht="15.75">
      <c r="A77" s="100"/>
      <c r="B77" s="100"/>
      <c r="C77" s="101"/>
      <c r="D77" s="100"/>
      <c r="E77" s="100"/>
      <c r="F77" s="100"/>
      <c r="G77" s="100"/>
      <c r="H77" s="102"/>
    </row>
  </sheetData>
  <mergeCells count="13">
    <mergeCell ref="A1:H1"/>
    <mergeCell ref="A2:H2"/>
    <mergeCell ref="A3:B3"/>
    <mergeCell ref="A4:A7"/>
    <mergeCell ref="B4:B7"/>
    <mergeCell ref="D4:D7"/>
    <mergeCell ref="G3:H3"/>
    <mergeCell ref="C9:E9"/>
    <mergeCell ref="C38:F38"/>
    <mergeCell ref="H4:H7"/>
    <mergeCell ref="E4:E7"/>
    <mergeCell ref="F4:F7"/>
    <mergeCell ref="G4:G7"/>
  </mergeCells>
  <pageMargins left="0" right="0" top="0.94488188976377963" bottom="0.35433070866141736" header="0" footer="0"/>
  <pageSetup paperSize="9" scale="6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medea</cp:lastModifiedBy>
  <cp:lastPrinted>2018-07-02T17:48:04Z</cp:lastPrinted>
  <dcterms:created xsi:type="dcterms:W3CDTF">2018-01-31T17:32:46Z</dcterms:created>
  <dcterms:modified xsi:type="dcterms:W3CDTF">2018-07-20T05:58:40Z</dcterms:modified>
</cp:coreProperties>
</file>