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30" windowWidth="24240" windowHeight="12090"/>
  </bookViews>
  <sheets>
    <sheet name="ხარჯთაღრიცხვა" sheetId="2" r:id="rId1"/>
  </sheets>
  <calcPr calcId="124519"/>
</workbook>
</file>

<file path=xl/calcChain.xml><?xml version="1.0" encoding="utf-8"?>
<calcChain xmlns="http://schemas.openxmlformats.org/spreadsheetml/2006/main">
  <c r="F36" i="2"/>
  <c r="F35"/>
  <c r="F33"/>
  <c r="F32"/>
  <c r="F13" l="1"/>
  <c r="F14"/>
  <c r="F15"/>
  <c r="F16"/>
  <c r="F17"/>
  <c r="F18"/>
  <c r="F22"/>
  <c r="F23"/>
  <c r="F24"/>
  <c r="F25"/>
  <c r="F26"/>
  <c r="F27"/>
  <c r="F28"/>
  <c r="F29"/>
  <c r="F30"/>
  <c r="F38"/>
  <c r="F39"/>
  <c r="F40"/>
  <c r="F41"/>
  <c r="F42"/>
  <c r="F43"/>
  <c r="F44"/>
  <c r="F34" l="1"/>
  <c r="F45"/>
</calcChain>
</file>

<file path=xl/sharedStrings.xml><?xml version="1.0" encoding="utf-8"?>
<sst xmlns="http://schemas.openxmlformats.org/spreadsheetml/2006/main" count="100" uniqueCount="65">
  <si>
    <t>x a r j T a R r i c x v a</t>
  </si>
  <si>
    <t>#</t>
  </si>
  <si>
    <t>safuZveli</t>
  </si>
  <si>
    <t>ganz.</t>
  </si>
  <si>
    <t>jami</t>
  </si>
  <si>
    <t>s a m u S a o s</t>
  </si>
  <si>
    <t>dasaxeleba</t>
  </si>
  <si>
    <t>1'</t>
  </si>
  <si>
    <t>2'</t>
  </si>
  <si>
    <t>3'</t>
  </si>
  <si>
    <t>4'</t>
  </si>
  <si>
    <t>5'</t>
  </si>
  <si>
    <t>6'</t>
  </si>
  <si>
    <t>13'</t>
  </si>
  <si>
    <t>fasi I.  mosamzadebeli samuSaoebi</t>
  </si>
  <si>
    <t xml:space="preserve"> 27-9-3</t>
  </si>
  <si>
    <t>SromiTi resursebi</t>
  </si>
  <si>
    <t>kac/sT</t>
  </si>
  <si>
    <t>a/greideri saSualo tipis 79kvt</t>
  </si>
  <si>
    <t>m/sT</t>
  </si>
  <si>
    <t>gamfxvierebeli-მისაბმელი</t>
  </si>
  <si>
    <t>traqtori muxluxa svlaze 59 kvt (80 cx.Z.)</t>
  </si>
  <si>
    <t>sxva manqanebi</t>
  </si>
  <si>
    <t>lari</t>
  </si>
  <si>
    <t>t</t>
  </si>
  <si>
    <t>jami I</t>
  </si>
  <si>
    <t>fasi III. gzis samosi</t>
  </si>
  <si>
    <t>mosarwyavi manqana 6000 l.</t>
  </si>
  <si>
    <t>wyali</t>
  </si>
  <si>
    <t xml:space="preserve"> 27-11-1</t>
  </si>
  <si>
    <t xml:space="preserve">საფუძვლის mowyoba RorRiT 0-40 mm sisqiT 10 sm </t>
  </si>
  <si>
    <t>buldozeri 79 kvt (108 cx.Z.)</t>
  </si>
  <si>
    <t>satkepni 5t TviTmavali gluvi</t>
  </si>
  <si>
    <t>satkepni 10t TviTmavali gluvi</t>
  </si>
  <si>
    <t>qvis manawilebeli dasakidi avtoTviTmclelze</t>
  </si>
  <si>
    <t xml:space="preserve">RorRi 0-40 mm </t>
  </si>
  <si>
    <t>jami III</t>
  </si>
  <si>
    <t>sul Tavebis jami</t>
  </si>
  <si>
    <t>zednadebi xarjebi %</t>
  </si>
  <si>
    <t>gegmiuri mogeba %</t>
  </si>
  <si>
    <t xml:space="preserve"> jami</t>
  </si>
  <si>
    <t xml:space="preserve">gauTvaliswinebeli xarjebi </t>
  </si>
  <si>
    <t>dRg</t>
  </si>
  <si>
    <t>manqanebi naSalis transportirebisaTvis</t>
  </si>
  <si>
    <t xml:space="preserve"> 27-39-1</t>
  </si>
  <si>
    <t>a/damgebi</t>
  </si>
  <si>
    <t>sxva xarjebi</t>
  </si>
  <si>
    <t>27-40</t>
  </si>
  <si>
    <t>a/manqana a/betonis transportirebisaTvis</t>
  </si>
  <si>
    <t>raodenoba</t>
  </si>
  <si>
    <t>gzis mowyoba cxeli a/betoniT sisqiT 5sm</t>
  </si>
  <si>
    <t xml:space="preserve">arsebuli gzis დაზიანებული პროფილის daSla sisqiT 15sm gataniT </t>
  </si>
  <si>
    <t>ქ. ზესტაფონში melqaZis ქუჩის #1 korpusebis ezoebis რეაბილიტაციis სამუშაოების</t>
  </si>
  <si>
    <t xml:space="preserve"> gam 27-34-10</t>
  </si>
  <si>
    <t>avtogudronatori 7000l</t>
  </si>
  <si>
    <t>bitumis emulsia</t>
  </si>
  <si>
    <t>kg</t>
  </si>
  <si>
    <r>
      <t>100m</t>
    </r>
    <r>
      <rPr>
        <vertAlign val="superscript"/>
        <sz val="12"/>
        <rFont val="AcadNusx"/>
      </rPr>
      <t>3</t>
    </r>
  </si>
  <si>
    <r>
      <t>1000m</t>
    </r>
    <r>
      <rPr>
        <vertAlign val="superscript"/>
        <sz val="12"/>
        <rFont val="AcadNusx"/>
      </rPr>
      <t>2</t>
    </r>
  </si>
  <si>
    <r>
      <t>m</t>
    </r>
    <r>
      <rPr>
        <vertAlign val="superscript"/>
        <sz val="12"/>
        <rFont val="AcadNusx"/>
      </rPr>
      <t>3</t>
    </r>
  </si>
  <si>
    <r>
      <t>m</t>
    </r>
    <r>
      <rPr>
        <vertAlign val="superscript"/>
        <sz val="12"/>
        <rFont val="AcadNusx"/>
      </rPr>
      <t>2</t>
    </r>
  </si>
  <si>
    <t>a/betoni მსხვილმარცლოვანი</t>
  </si>
  <si>
    <r>
      <t>Txevadi bitumis mosxma 1m</t>
    </r>
    <r>
      <rPr>
        <b/>
        <vertAlign val="superscript"/>
        <sz val="12"/>
        <rFont val="AcadNusx"/>
      </rPr>
      <t>2</t>
    </r>
    <r>
      <rPr>
        <b/>
        <sz val="12"/>
        <rFont val="AcadNusx"/>
      </rPr>
      <t xml:space="preserve"> 700grami</t>
    </r>
  </si>
  <si>
    <t>erT. Ffasi</t>
  </si>
  <si>
    <t>დანართი#1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</si>
</sst>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_(* #,##0.00_);_(* \(#,##0.00\);_(* &quot;-&quot;??_);_(@_)"/>
    <numFmt numFmtId="166" formatCode="_-* #,##0.00_-;\-* #,##0.00_-;_-* &quot;-&quot;??_-;_-@_-"/>
    <numFmt numFmtId="167" formatCode="0.00000"/>
    <numFmt numFmtId="168" formatCode="0.000000"/>
    <numFmt numFmtId="169" formatCode="_-* #,##0.0000_р_._-;\-* #,##0.0000_р_._-;_-* &quot;-&quot;????_р_._-;_-@_-"/>
    <numFmt numFmtId="170" formatCode="0.000"/>
    <numFmt numFmtId="171" formatCode="#,##0.000_ ;\-#,##0.000\ "/>
    <numFmt numFmtId="172" formatCode="#,##0.00000_ ;\-#,##0.00000\ 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1"/>
      <name val="AcadNusx"/>
    </font>
    <font>
      <b/>
      <sz val="12"/>
      <name val="AcadNusx"/>
    </font>
    <font>
      <sz val="12"/>
      <name val="AcadNusx"/>
    </font>
    <font>
      <b/>
      <sz val="12"/>
      <color indexed="8"/>
      <name val="AcadNusx"/>
    </font>
    <font>
      <vertAlign val="superscript"/>
      <sz val="12"/>
      <name val="AcadNusx"/>
    </font>
    <font>
      <b/>
      <vertAlign val="superscript"/>
      <sz val="12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86">
    <xf numFmtId="0" fontId="0" fillId="0" borderId="0" xfId="0"/>
    <xf numFmtId="0" fontId="3" fillId="2" borderId="0" xfId="3" applyFont="1" applyFill="1" applyBorder="1" applyAlignment="1">
      <alignment horizontal="center" wrapText="1"/>
    </xf>
    <xf numFmtId="0" fontId="3" fillId="2" borderId="1" xfId="3" applyFont="1" applyFill="1" applyBorder="1" applyAlignment="1">
      <alignment horizontal="center"/>
    </xf>
    <xf numFmtId="164" fontId="3" fillId="2" borderId="1" xfId="1" applyFont="1" applyFill="1" applyBorder="1" applyAlignment="1">
      <alignment horizontal="center"/>
    </xf>
    <xf numFmtId="0" fontId="3" fillId="2" borderId="3" xfId="4" applyFont="1" applyFill="1" applyBorder="1" applyAlignment="1">
      <alignment horizontal="left" wrapText="1"/>
    </xf>
    <xf numFmtId="0" fontId="3" fillId="2" borderId="0" xfId="4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 wrapText="1"/>
    </xf>
    <xf numFmtId="0" fontId="3" fillId="2" borderId="1" xfId="4" applyFont="1" applyFill="1" applyBorder="1" applyAlignment="1">
      <alignment horizontal="left" wrapText="1"/>
    </xf>
    <xf numFmtId="0" fontId="3" fillId="2" borderId="6" xfId="4" applyFont="1" applyFill="1" applyBorder="1" applyAlignment="1">
      <alignment horizontal="center"/>
    </xf>
    <xf numFmtId="0" fontId="3" fillId="2" borderId="6" xfId="4" applyFont="1" applyFill="1" applyBorder="1" applyAlignment="1">
      <alignment horizontal="center" wrapText="1"/>
    </xf>
    <xf numFmtId="164" fontId="3" fillId="2" borderId="6" xfId="1" applyFont="1" applyFill="1" applyBorder="1" applyAlignment="1">
      <alignment horizontal="center"/>
    </xf>
    <xf numFmtId="0" fontId="5" fillId="0" borderId="6" xfId="0" applyFont="1" applyFill="1" applyBorder="1" applyAlignment="1">
      <alignment vertical="center" wrapText="1"/>
    </xf>
    <xf numFmtId="0" fontId="5" fillId="2" borderId="6" xfId="4" applyFont="1" applyFill="1" applyBorder="1" applyAlignment="1">
      <alignment horizontal="center"/>
    </xf>
    <xf numFmtId="165" fontId="5" fillId="2" borderId="6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6" fontId="4" fillId="2" borderId="6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16" fontId="5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167" fontId="4" fillId="2" borderId="6" xfId="1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/>
    </xf>
    <xf numFmtId="166" fontId="5" fillId="2" borderId="6" xfId="1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166" fontId="5" fillId="2" borderId="6" xfId="1" applyNumberFormat="1" applyFont="1" applyFill="1" applyBorder="1" applyAlignment="1">
      <alignment horizontal="center" vertical="center" wrapText="1"/>
    </xf>
    <xf numFmtId="0" fontId="5" fillId="2" borderId="6" xfId="0" quotePrefix="1" applyFont="1" applyFill="1" applyBorder="1" applyAlignment="1">
      <alignment horizontal="center"/>
    </xf>
    <xf numFmtId="165" fontId="5" fillId="2" borderId="6" xfId="0" applyNumberFormat="1" applyFont="1" applyFill="1" applyBorder="1" applyAlignment="1">
      <alignment horizontal="center" vertical="center"/>
    </xf>
    <xf numFmtId="166" fontId="4" fillId="0" borderId="6" xfId="1" applyNumberFormat="1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166" fontId="4" fillId="3" borderId="6" xfId="1" applyNumberFormat="1" applyFont="1" applyFill="1" applyBorder="1" applyAlignment="1">
      <alignment horizontal="center" vertical="center" wrapText="1"/>
    </xf>
    <xf numFmtId="168" fontId="4" fillId="2" borderId="6" xfId="1" applyNumberFormat="1" applyFont="1" applyFill="1" applyBorder="1" applyAlignment="1">
      <alignment horizontal="center" vertical="center" wrapText="1"/>
    </xf>
    <xf numFmtId="16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vertical="center"/>
    </xf>
    <xf numFmtId="170" fontId="5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" fontId="5" fillId="0" borderId="6" xfId="0" applyNumberFormat="1" applyFont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171" fontId="4" fillId="0" borderId="6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/>
    </xf>
    <xf numFmtId="172" fontId="5" fillId="0" borderId="6" xfId="1" applyNumberFormat="1" applyFont="1" applyBorder="1" applyAlignment="1">
      <alignment horizontal="center" vertical="center" wrapText="1"/>
    </xf>
    <xf numFmtId="166" fontId="5" fillId="0" borderId="6" xfId="1" applyNumberFormat="1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164" fontId="5" fillId="0" borderId="6" xfId="1" applyFont="1" applyBorder="1" applyAlignment="1">
      <alignment horizontal="center"/>
    </xf>
    <xf numFmtId="164" fontId="4" fillId="2" borderId="6" xfId="3" applyNumberFormat="1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 wrapText="1"/>
    </xf>
    <xf numFmtId="165" fontId="4" fillId="2" borderId="6" xfId="1" applyNumberFormat="1" applyFont="1" applyFill="1" applyBorder="1" applyAlignment="1">
      <alignment horizontal="center"/>
    </xf>
    <xf numFmtId="9" fontId="4" fillId="2" borderId="6" xfId="2" applyFont="1" applyFill="1" applyBorder="1" applyAlignment="1" applyProtection="1">
      <alignment horizontal="center"/>
      <protection locked="0"/>
    </xf>
    <xf numFmtId="9" fontId="4" fillId="2" borderId="6" xfId="3" applyNumberFormat="1" applyFont="1" applyFill="1" applyBorder="1" applyAlignment="1">
      <alignment horizontal="center"/>
    </xf>
    <xf numFmtId="170" fontId="4" fillId="2" borderId="6" xfId="3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164" fontId="3" fillId="2" borderId="2" xfId="1" applyFont="1" applyFill="1" applyBorder="1" applyAlignment="1">
      <alignment horizontal="center" vertical="center"/>
    </xf>
    <xf numFmtId="164" fontId="3" fillId="2" borderId="4" xfId="1" applyFont="1" applyFill="1" applyBorder="1" applyAlignment="1">
      <alignment horizontal="center" vertical="center"/>
    </xf>
    <xf numFmtId="164" fontId="3" fillId="2" borderId="5" xfId="1" applyFont="1" applyFill="1" applyBorder="1" applyAlignment="1">
      <alignment horizontal="center" vertical="center"/>
    </xf>
    <xf numFmtId="164" fontId="3" fillId="2" borderId="2" xfId="1" applyFont="1" applyFill="1" applyBorder="1" applyAlignment="1">
      <alignment horizontal="center"/>
    </xf>
    <xf numFmtId="164" fontId="3" fillId="2" borderId="4" xfId="1" applyFont="1" applyFill="1" applyBorder="1" applyAlignment="1">
      <alignment horizontal="center"/>
    </xf>
    <xf numFmtId="164" fontId="3" fillId="2" borderId="5" xfId="1" applyFont="1" applyFill="1" applyBorder="1" applyAlignment="1">
      <alignment horizontal="center"/>
    </xf>
    <xf numFmtId="0" fontId="4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horizontal="center" vertical="center"/>
    </xf>
    <xf numFmtId="0" fontId="3" fillId="2" borderId="1" xfId="3" applyFont="1" applyFill="1" applyBorder="1" applyAlignment="1">
      <alignment horizontal="center"/>
    </xf>
    <xf numFmtId="0" fontId="3" fillId="2" borderId="2" xfId="4" applyNumberFormat="1" applyFont="1" applyFill="1" applyBorder="1" applyAlignment="1">
      <alignment horizontal="center" vertical="center"/>
    </xf>
    <xf numFmtId="0" fontId="3" fillId="2" borderId="4" xfId="4" applyNumberFormat="1" applyFont="1" applyFill="1" applyBorder="1" applyAlignment="1">
      <alignment horizontal="center" vertical="center"/>
    </xf>
    <xf numFmtId="0" fontId="3" fillId="2" borderId="5" xfId="4" applyNumberFormat="1" applyFont="1" applyFill="1" applyBorder="1" applyAlignment="1">
      <alignment horizontal="center" vertical="center"/>
    </xf>
    <xf numFmtId="0" fontId="3" fillId="2" borderId="2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9" fontId="3" fillId="2" borderId="2" xfId="2" applyFont="1" applyFill="1" applyBorder="1" applyAlignment="1">
      <alignment horizontal="center" vertical="center"/>
    </xf>
    <xf numFmtId="9" fontId="3" fillId="2" borderId="4" xfId="2" applyFont="1" applyFill="1" applyBorder="1" applyAlignment="1">
      <alignment horizontal="center" vertical="center"/>
    </xf>
    <xf numFmtId="9" fontId="3" fillId="2" borderId="5" xfId="2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10" xfId="3"/>
    <cellStyle name="Normal_gare wyalsadfenigagarini 2_SMSH2008-IIkv .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>
      <selection activeCell="G5" sqref="G5:H5"/>
    </sheetView>
  </sheetViews>
  <sheetFormatPr defaultRowHeight="15"/>
  <cols>
    <col min="1" max="1" width="6" customWidth="1"/>
    <col min="2" max="2" width="14.85546875" customWidth="1"/>
    <col min="3" max="3" width="54.140625" customWidth="1"/>
    <col min="4" max="4" width="11.140625" customWidth="1"/>
    <col min="5" max="7" width="13.5703125" customWidth="1"/>
    <col min="8" max="8" width="15.140625" customWidth="1"/>
  </cols>
  <sheetData>
    <row r="1" spans="1:8" ht="16.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5.75">
      <c r="A2" s="74" t="s">
        <v>0</v>
      </c>
      <c r="B2" s="74"/>
      <c r="C2" s="74"/>
      <c r="D2" s="74"/>
      <c r="E2" s="74"/>
      <c r="F2" s="74"/>
      <c r="G2" s="74"/>
      <c r="H2" s="74"/>
    </row>
    <row r="3" spans="1:8" ht="15.75">
      <c r="A3" s="17"/>
      <c r="B3" s="17"/>
      <c r="C3" s="17"/>
      <c r="D3" s="17"/>
      <c r="E3" s="17"/>
      <c r="F3" s="17"/>
      <c r="G3" s="60"/>
      <c r="H3" s="17"/>
    </row>
    <row r="4" spans="1:8" ht="15.75">
      <c r="A4" s="17"/>
      <c r="B4" s="17"/>
      <c r="C4" s="17"/>
      <c r="D4" s="17"/>
      <c r="E4" s="17"/>
      <c r="F4" s="17"/>
      <c r="G4" s="60"/>
      <c r="H4" s="17"/>
    </row>
    <row r="5" spans="1:8" ht="15.75">
      <c r="A5" s="75"/>
      <c r="B5" s="75"/>
      <c r="C5" s="1"/>
      <c r="D5" s="2"/>
      <c r="E5" s="3"/>
      <c r="F5" s="3"/>
      <c r="G5" s="85" t="s">
        <v>64</v>
      </c>
      <c r="H5" s="85"/>
    </row>
    <row r="6" spans="1:8" ht="15.75">
      <c r="A6" s="76" t="s">
        <v>1</v>
      </c>
      <c r="B6" s="79" t="s">
        <v>2</v>
      </c>
      <c r="C6" s="4"/>
      <c r="D6" s="82" t="s">
        <v>3</v>
      </c>
      <c r="E6" s="70"/>
      <c r="F6" s="67" t="s">
        <v>49</v>
      </c>
      <c r="G6" s="67" t="s">
        <v>63</v>
      </c>
      <c r="H6" s="67" t="s">
        <v>4</v>
      </c>
    </row>
    <row r="7" spans="1:8" ht="15.75">
      <c r="A7" s="77"/>
      <c r="B7" s="80"/>
      <c r="C7" s="5" t="s">
        <v>5</v>
      </c>
      <c r="D7" s="83"/>
      <c r="E7" s="71"/>
      <c r="F7" s="68"/>
      <c r="G7" s="68"/>
      <c r="H7" s="68"/>
    </row>
    <row r="8" spans="1:8" ht="15.75">
      <c r="A8" s="77"/>
      <c r="B8" s="80"/>
      <c r="C8" s="6" t="s">
        <v>6</v>
      </c>
      <c r="D8" s="83"/>
      <c r="E8" s="71"/>
      <c r="F8" s="68"/>
      <c r="G8" s="68"/>
      <c r="H8" s="68"/>
    </row>
    <row r="9" spans="1:8" ht="15.75">
      <c r="A9" s="78"/>
      <c r="B9" s="81"/>
      <c r="C9" s="7"/>
      <c r="D9" s="84"/>
      <c r="E9" s="72"/>
      <c r="F9" s="69"/>
      <c r="G9" s="69"/>
      <c r="H9" s="69"/>
    </row>
    <row r="10" spans="1:8" ht="15.75">
      <c r="A10" s="8" t="s">
        <v>7</v>
      </c>
      <c r="B10" s="8" t="s">
        <v>8</v>
      </c>
      <c r="C10" s="9" t="s">
        <v>9</v>
      </c>
      <c r="D10" s="8" t="s">
        <v>10</v>
      </c>
      <c r="E10" s="10" t="s">
        <v>11</v>
      </c>
      <c r="F10" s="10" t="s">
        <v>12</v>
      </c>
      <c r="G10" s="10"/>
      <c r="H10" s="10" t="s">
        <v>13</v>
      </c>
    </row>
    <row r="11" spans="1:8" ht="21" customHeight="1">
      <c r="A11" s="12"/>
      <c r="B11" s="12"/>
      <c r="C11" s="61" t="s">
        <v>14</v>
      </c>
      <c r="D11" s="62"/>
      <c r="E11" s="63"/>
      <c r="F11" s="13"/>
      <c r="G11" s="13"/>
      <c r="H11" s="13"/>
    </row>
    <row r="12" spans="1:8" ht="33">
      <c r="A12" s="21">
        <v>1</v>
      </c>
      <c r="B12" s="22" t="s">
        <v>15</v>
      </c>
      <c r="C12" s="23" t="s">
        <v>51</v>
      </c>
      <c r="D12" s="21" t="s">
        <v>57</v>
      </c>
      <c r="E12" s="15"/>
      <c r="F12" s="24">
        <v>0.59370000000000001</v>
      </c>
      <c r="G12" s="24"/>
      <c r="H12" s="21"/>
    </row>
    <row r="13" spans="1:8" ht="16.5">
      <c r="A13" s="14"/>
      <c r="B13" s="14"/>
      <c r="C13" s="25" t="s">
        <v>16</v>
      </c>
      <c r="D13" s="14" t="s">
        <v>17</v>
      </c>
      <c r="E13" s="15">
        <v>14.5</v>
      </c>
      <c r="F13" s="15">
        <f>E13*F12</f>
        <v>8.6086500000000008</v>
      </c>
      <c r="G13" s="15"/>
      <c r="H13" s="26"/>
    </row>
    <row r="14" spans="1:8" ht="16.5">
      <c r="A14" s="21"/>
      <c r="B14" s="21"/>
      <c r="C14" s="27" t="s">
        <v>18</v>
      </c>
      <c r="D14" s="21" t="s">
        <v>19</v>
      </c>
      <c r="E14" s="28">
        <v>3.18</v>
      </c>
      <c r="F14" s="28">
        <f>E14*F12</f>
        <v>1.887966</v>
      </c>
      <c r="G14" s="28"/>
      <c r="H14" s="29"/>
    </row>
    <row r="15" spans="1:8" ht="16.5">
      <c r="A15" s="14"/>
      <c r="B15" s="14"/>
      <c r="C15" s="25" t="s">
        <v>20</v>
      </c>
      <c r="D15" s="21" t="s">
        <v>19</v>
      </c>
      <c r="E15" s="28">
        <v>2.42</v>
      </c>
      <c r="F15" s="28">
        <f>E15*F12</f>
        <v>1.4367539999999999</v>
      </c>
      <c r="G15" s="28"/>
      <c r="H15" s="29"/>
    </row>
    <row r="16" spans="1:8" ht="16.5">
      <c r="A16" s="14"/>
      <c r="B16" s="30"/>
      <c r="C16" s="25" t="s">
        <v>21</v>
      </c>
      <c r="D16" s="21" t="s">
        <v>19</v>
      </c>
      <c r="E16" s="28">
        <v>2.42</v>
      </c>
      <c r="F16" s="31">
        <f>E16*F12</f>
        <v>1.4367539999999999</v>
      </c>
      <c r="G16" s="31"/>
      <c r="H16" s="29"/>
    </row>
    <row r="17" spans="1:8" ht="16.5">
      <c r="A17" s="14"/>
      <c r="B17" s="14"/>
      <c r="C17" s="25" t="s">
        <v>22</v>
      </c>
      <c r="D17" s="21" t="s">
        <v>23</v>
      </c>
      <c r="E17" s="28">
        <v>1.45</v>
      </c>
      <c r="F17" s="28">
        <f>E17*F12</f>
        <v>0.86086499999999999</v>
      </c>
      <c r="G17" s="28"/>
      <c r="H17" s="29"/>
    </row>
    <row r="18" spans="1:8" ht="16.5">
      <c r="A18" s="20"/>
      <c r="B18" s="20"/>
      <c r="C18" s="19" t="s">
        <v>43</v>
      </c>
      <c r="D18" s="20" t="s">
        <v>24</v>
      </c>
      <c r="E18" s="32"/>
      <c r="F18" s="32">
        <f>F12*1.5*100</f>
        <v>89.054999999999993</v>
      </c>
      <c r="G18" s="32"/>
      <c r="H18" s="32"/>
    </row>
    <row r="19" spans="1:8" ht="16.5">
      <c r="A19" s="33"/>
      <c r="B19" s="33"/>
      <c r="C19" s="34" t="s">
        <v>25</v>
      </c>
      <c r="D19" s="33"/>
      <c r="E19" s="35"/>
      <c r="F19" s="35"/>
      <c r="G19" s="35"/>
      <c r="H19" s="35"/>
    </row>
    <row r="20" spans="1:8" ht="16.5">
      <c r="A20" s="14"/>
      <c r="B20" s="14"/>
      <c r="C20" s="64" t="s">
        <v>26</v>
      </c>
      <c r="D20" s="65"/>
      <c r="E20" s="65"/>
      <c r="F20" s="66"/>
      <c r="G20" s="59"/>
      <c r="H20" s="15"/>
    </row>
    <row r="21" spans="1:8" ht="24" customHeight="1">
      <c r="A21" s="21">
        <v>1</v>
      </c>
      <c r="B21" s="22" t="s">
        <v>29</v>
      </c>
      <c r="C21" s="23" t="s">
        <v>30</v>
      </c>
      <c r="D21" s="21" t="s">
        <v>58</v>
      </c>
      <c r="E21" s="15"/>
      <c r="F21" s="36">
        <v>0.39579999999999999</v>
      </c>
      <c r="G21" s="36"/>
      <c r="H21" s="21"/>
    </row>
    <row r="22" spans="1:8" ht="16.5">
      <c r="A22" s="14"/>
      <c r="B22" s="14"/>
      <c r="C22" s="25" t="s">
        <v>16</v>
      </c>
      <c r="D22" s="14" t="s">
        <v>17</v>
      </c>
      <c r="E22" s="15">
        <v>33</v>
      </c>
      <c r="F22" s="15">
        <f>E22*F21</f>
        <v>13.061399999999999</v>
      </c>
      <c r="G22" s="15"/>
      <c r="H22" s="26"/>
    </row>
    <row r="23" spans="1:8" ht="16.5">
      <c r="A23" s="21"/>
      <c r="B23" s="21"/>
      <c r="C23" s="27" t="s">
        <v>18</v>
      </c>
      <c r="D23" s="14" t="s">
        <v>19</v>
      </c>
      <c r="E23" s="28">
        <v>0.42</v>
      </c>
      <c r="F23" s="37">
        <f>E23*F21</f>
        <v>0.16623599999999999</v>
      </c>
      <c r="G23" s="37"/>
      <c r="H23" s="29"/>
    </row>
    <row r="24" spans="1:8" ht="16.5">
      <c r="A24" s="21"/>
      <c r="B24" s="14"/>
      <c r="C24" s="27" t="s">
        <v>31</v>
      </c>
      <c r="D24" s="14" t="s">
        <v>19</v>
      </c>
      <c r="E24" s="28">
        <v>2.58</v>
      </c>
      <c r="F24" s="37">
        <f>E24*F21</f>
        <v>1.021164</v>
      </c>
      <c r="G24" s="37"/>
      <c r="H24" s="29"/>
    </row>
    <row r="25" spans="1:8" ht="16.5">
      <c r="A25" s="14"/>
      <c r="B25" s="14"/>
      <c r="C25" s="25" t="s">
        <v>32</v>
      </c>
      <c r="D25" s="14" t="s">
        <v>19</v>
      </c>
      <c r="E25" s="29">
        <v>11.2</v>
      </c>
      <c r="F25" s="29">
        <f>E25*F21</f>
        <v>4.4329599999999996</v>
      </c>
      <c r="G25" s="29"/>
      <c r="H25" s="29"/>
    </row>
    <row r="26" spans="1:8" ht="16.5">
      <c r="A26" s="14"/>
      <c r="B26" s="38"/>
      <c r="C26" s="27" t="s">
        <v>33</v>
      </c>
      <c r="D26" s="14" t="s">
        <v>19</v>
      </c>
      <c r="E26" s="28">
        <v>24.8</v>
      </c>
      <c r="F26" s="29">
        <f>E26*F21</f>
        <v>9.8158399999999997</v>
      </c>
      <c r="G26" s="29"/>
      <c r="H26" s="29"/>
    </row>
    <row r="27" spans="1:8" ht="16.5">
      <c r="A27" s="14"/>
      <c r="B27" s="14"/>
      <c r="C27" s="25" t="s">
        <v>27</v>
      </c>
      <c r="D27" s="21" t="s">
        <v>19</v>
      </c>
      <c r="E27" s="28">
        <v>4.1399999999999997</v>
      </c>
      <c r="F27" s="28">
        <f>E27*F21</f>
        <v>1.6386119999999997</v>
      </c>
      <c r="G27" s="28"/>
      <c r="H27" s="29"/>
    </row>
    <row r="28" spans="1:8" ht="33">
      <c r="A28" s="14"/>
      <c r="B28" s="14"/>
      <c r="C28" s="39" t="s">
        <v>34</v>
      </c>
      <c r="D28" s="21" t="s">
        <v>19</v>
      </c>
      <c r="E28" s="28">
        <v>0.53</v>
      </c>
      <c r="F28" s="28">
        <f>E28*F21</f>
        <v>0.20977400000000002</v>
      </c>
      <c r="G28" s="28"/>
      <c r="H28" s="29"/>
    </row>
    <row r="29" spans="1:8" ht="20.25">
      <c r="A29" s="14"/>
      <c r="B29" s="14"/>
      <c r="C29" s="27" t="s">
        <v>35</v>
      </c>
      <c r="D29" s="14" t="s">
        <v>59</v>
      </c>
      <c r="E29" s="28">
        <v>141</v>
      </c>
      <c r="F29" s="29">
        <f>E29*F21</f>
        <v>55.8078</v>
      </c>
      <c r="G29" s="29"/>
      <c r="H29" s="29"/>
    </row>
    <row r="30" spans="1:8" ht="20.25">
      <c r="A30" s="28"/>
      <c r="B30" s="28"/>
      <c r="C30" s="40" t="s">
        <v>28</v>
      </c>
      <c r="D30" s="14" t="s">
        <v>59</v>
      </c>
      <c r="E30" s="41">
        <v>30</v>
      </c>
      <c r="F30" s="41">
        <f>E30*F21</f>
        <v>11.873999999999999</v>
      </c>
      <c r="G30" s="41"/>
      <c r="H30" s="16"/>
    </row>
    <row r="31" spans="1:8" ht="20.25">
      <c r="A31" s="42">
        <v>2</v>
      </c>
      <c r="B31" s="43" t="s">
        <v>53</v>
      </c>
      <c r="C31" s="18" t="s">
        <v>62</v>
      </c>
      <c r="D31" s="42" t="s">
        <v>60</v>
      </c>
      <c r="E31" s="32"/>
      <c r="F31" s="44">
        <v>395.8</v>
      </c>
      <c r="G31" s="44"/>
      <c r="H31" s="42"/>
    </row>
    <row r="32" spans="1:8" ht="16.5">
      <c r="A32" s="20"/>
      <c r="B32" s="20"/>
      <c r="C32" s="19" t="s">
        <v>16</v>
      </c>
      <c r="D32" s="20" t="s">
        <v>17</v>
      </c>
      <c r="E32" s="45">
        <v>4.9000000000000002E-2</v>
      </c>
      <c r="F32" s="32">
        <f>F31*E32</f>
        <v>19.394200000000001</v>
      </c>
      <c r="G32" s="32"/>
      <c r="H32" s="46"/>
    </row>
    <row r="33" spans="1:8" ht="16.5">
      <c r="A33" s="20"/>
      <c r="B33" s="20"/>
      <c r="C33" s="19" t="s">
        <v>54</v>
      </c>
      <c r="D33" s="20" t="s">
        <v>19</v>
      </c>
      <c r="E33" s="47">
        <v>3.2799999999999999E-3</v>
      </c>
      <c r="F33" s="48">
        <f>E33*F31</f>
        <v>1.298224</v>
      </c>
      <c r="G33" s="48"/>
      <c r="H33" s="48"/>
    </row>
    <row r="34" spans="1:8" ht="16.5">
      <c r="A34" s="20"/>
      <c r="B34" s="20"/>
      <c r="C34" s="19" t="s">
        <v>22</v>
      </c>
      <c r="D34" s="20" t="s">
        <v>23</v>
      </c>
      <c r="E34" s="47">
        <v>8.5999999999999998E-4</v>
      </c>
      <c r="F34" s="48">
        <f>E34*F29</f>
        <v>4.7994707999999997E-2</v>
      </c>
      <c r="G34" s="48"/>
      <c r="H34" s="48"/>
    </row>
    <row r="35" spans="1:8" ht="16.5">
      <c r="A35" s="20"/>
      <c r="B35" s="20"/>
      <c r="C35" s="11" t="s">
        <v>55</v>
      </c>
      <c r="D35" s="20" t="s">
        <v>56</v>
      </c>
      <c r="E35" s="48">
        <v>0.7</v>
      </c>
      <c r="F35" s="48">
        <f>E35*F31</f>
        <v>277.06</v>
      </c>
      <c r="G35" s="48"/>
      <c r="H35" s="49"/>
    </row>
    <row r="36" spans="1:8" ht="16.5">
      <c r="A36" s="20"/>
      <c r="B36" s="20"/>
      <c r="C36" s="19" t="s">
        <v>46</v>
      </c>
      <c r="D36" s="20" t="s">
        <v>23</v>
      </c>
      <c r="E36" s="32">
        <v>2.63E-2</v>
      </c>
      <c r="F36" s="32">
        <f>E36*F31</f>
        <v>10.40954</v>
      </c>
      <c r="G36" s="32"/>
      <c r="H36" s="49"/>
    </row>
    <row r="37" spans="1:8" ht="33">
      <c r="A37" s="42">
        <v>3</v>
      </c>
      <c r="B37" s="43" t="s">
        <v>44</v>
      </c>
      <c r="C37" s="18" t="s">
        <v>50</v>
      </c>
      <c r="D37" s="42" t="s">
        <v>58</v>
      </c>
      <c r="E37" s="32"/>
      <c r="F37" s="36">
        <v>0.39579999999999999</v>
      </c>
      <c r="G37" s="36"/>
      <c r="H37" s="42"/>
    </row>
    <row r="38" spans="1:8" ht="16.5">
      <c r="A38" s="20"/>
      <c r="B38" s="20"/>
      <c r="C38" s="19" t="s">
        <v>16</v>
      </c>
      <c r="D38" s="20" t="s">
        <v>17</v>
      </c>
      <c r="E38" s="32">
        <v>37.64</v>
      </c>
      <c r="F38" s="32">
        <f>F37*E38</f>
        <v>14.897912</v>
      </c>
      <c r="G38" s="32"/>
      <c r="H38" s="46"/>
    </row>
    <row r="39" spans="1:8" ht="16.5">
      <c r="A39" s="20"/>
      <c r="B39" s="20"/>
      <c r="C39" s="19" t="s">
        <v>45</v>
      </c>
      <c r="D39" s="20" t="s">
        <v>19</v>
      </c>
      <c r="E39" s="48">
        <v>3.02</v>
      </c>
      <c r="F39" s="48">
        <f>E39*F37</f>
        <v>1.195316</v>
      </c>
      <c r="G39" s="48"/>
      <c r="H39" s="48"/>
    </row>
    <row r="40" spans="1:8" ht="16.5">
      <c r="A40" s="20"/>
      <c r="B40" s="20"/>
      <c r="C40" s="19" t="s">
        <v>32</v>
      </c>
      <c r="D40" s="20" t="s">
        <v>19</v>
      </c>
      <c r="E40" s="48">
        <v>3.7</v>
      </c>
      <c r="F40" s="48">
        <f>E40*F37</f>
        <v>1.4644600000000001</v>
      </c>
      <c r="G40" s="48"/>
      <c r="H40" s="48"/>
    </row>
    <row r="41" spans="1:8" ht="16.5">
      <c r="A41" s="20"/>
      <c r="B41" s="20"/>
      <c r="C41" s="11" t="s">
        <v>33</v>
      </c>
      <c r="D41" s="20" t="s">
        <v>19</v>
      </c>
      <c r="E41" s="48">
        <v>11.1</v>
      </c>
      <c r="F41" s="48">
        <f>E41*F37</f>
        <v>4.3933799999999996</v>
      </c>
      <c r="G41" s="48"/>
      <c r="H41" s="48"/>
    </row>
    <row r="42" spans="1:8" ht="16.5">
      <c r="A42" s="20"/>
      <c r="B42" s="20"/>
      <c r="C42" s="19" t="s">
        <v>22</v>
      </c>
      <c r="D42" s="20" t="s">
        <v>23</v>
      </c>
      <c r="E42" s="48">
        <v>2.2999999999999998</v>
      </c>
      <c r="F42" s="48">
        <f>E42*F37</f>
        <v>0.91033999999999993</v>
      </c>
      <c r="G42" s="48"/>
      <c r="H42" s="48"/>
    </row>
    <row r="43" spans="1:8" ht="16.5">
      <c r="A43" s="20"/>
      <c r="B43" s="20"/>
      <c r="C43" s="19" t="s">
        <v>46</v>
      </c>
      <c r="D43" s="20" t="s">
        <v>23</v>
      </c>
      <c r="E43" s="32">
        <v>14.9</v>
      </c>
      <c r="F43" s="32">
        <f>E43*F37</f>
        <v>5.8974200000000003</v>
      </c>
      <c r="G43" s="32"/>
      <c r="H43" s="49"/>
    </row>
    <row r="44" spans="1:8" ht="16.5">
      <c r="A44" s="20"/>
      <c r="B44" s="20" t="s">
        <v>47</v>
      </c>
      <c r="C44" s="19" t="s">
        <v>61</v>
      </c>
      <c r="D44" s="20" t="s">
        <v>24</v>
      </c>
      <c r="E44" s="32">
        <v>116.3</v>
      </c>
      <c r="F44" s="32">
        <f>E44*F37</f>
        <v>46.03154</v>
      </c>
      <c r="G44" s="32"/>
      <c r="H44" s="49"/>
    </row>
    <row r="45" spans="1:8" ht="16.5">
      <c r="A45" s="20"/>
      <c r="B45" s="20"/>
      <c r="C45" s="50" t="s">
        <v>48</v>
      </c>
      <c r="D45" s="51" t="s">
        <v>24</v>
      </c>
      <c r="E45" s="48"/>
      <c r="F45" s="48">
        <f>F44</f>
        <v>46.03154</v>
      </c>
      <c r="G45" s="48"/>
      <c r="H45" s="48"/>
    </row>
    <row r="46" spans="1:8" ht="16.5">
      <c r="A46" s="33"/>
      <c r="B46" s="33"/>
      <c r="C46" s="34" t="s">
        <v>36</v>
      </c>
      <c r="D46" s="33"/>
      <c r="E46" s="35"/>
      <c r="F46" s="35"/>
      <c r="G46" s="35"/>
      <c r="H46" s="35"/>
    </row>
    <row r="47" spans="1:8" ht="16.5">
      <c r="A47" s="52"/>
      <c r="B47" s="53"/>
      <c r="C47" s="54" t="s">
        <v>37</v>
      </c>
      <c r="D47" s="53"/>
      <c r="E47" s="55"/>
      <c r="F47" s="55"/>
      <c r="G47" s="55"/>
      <c r="H47" s="55"/>
    </row>
    <row r="48" spans="1:8" ht="16.5">
      <c r="A48" s="53"/>
      <c r="B48" s="53"/>
      <c r="C48" s="54" t="s">
        <v>38</v>
      </c>
      <c r="D48" s="56"/>
      <c r="E48" s="55"/>
      <c r="F48" s="55"/>
      <c r="G48" s="55"/>
      <c r="H48" s="55"/>
    </row>
    <row r="49" spans="1:8" ht="16.5">
      <c r="A49" s="53"/>
      <c r="B49" s="53"/>
      <c r="C49" s="54" t="s">
        <v>4</v>
      </c>
      <c r="D49" s="53"/>
      <c r="E49" s="55"/>
      <c r="F49" s="55"/>
      <c r="G49" s="55"/>
      <c r="H49" s="55"/>
    </row>
    <row r="50" spans="1:8" ht="16.5">
      <c r="A50" s="53"/>
      <c r="B50" s="53"/>
      <c r="C50" s="54" t="s">
        <v>39</v>
      </c>
      <c r="D50" s="56"/>
      <c r="E50" s="55"/>
      <c r="F50" s="55"/>
      <c r="G50" s="55"/>
      <c r="H50" s="55"/>
    </row>
    <row r="51" spans="1:8" ht="16.5">
      <c r="A51" s="53"/>
      <c r="B51" s="53"/>
      <c r="C51" s="54" t="s">
        <v>40</v>
      </c>
      <c r="D51" s="53"/>
      <c r="E51" s="55"/>
      <c r="F51" s="55"/>
      <c r="G51" s="55"/>
      <c r="H51" s="55"/>
    </row>
    <row r="52" spans="1:8" ht="16.5">
      <c r="A52" s="53"/>
      <c r="B52" s="53"/>
      <c r="C52" s="54" t="s">
        <v>41</v>
      </c>
      <c r="D52" s="57">
        <v>0.03</v>
      </c>
      <c r="E52" s="58"/>
      <c r="F52" s="58"/>
      <c r="G52" s="58"/>
      <c r="H52" s="55"/>
    </row>
    <row r="53" spans="1:8" ht="16.5">
      <c r="A53" s="53"/>
      <c r="B53" s="53"/>
      <c r="C53" s="54" t="s">
        <v>4</v>
      </c>
      <c r="D53" s="53"/>
      <c r="E53" s="53"/>
      <c r="F53" s="53"/>
      <c r="G53" s="53"/>
      <c r="H53" s="55"/>
    </row>
    <row r="54" spans="1:8" ht="16.5">
      <c r="A54" s="53"/>
      <c r="B54" s="53"/>
      <c r="C54" s="54" t="s">
        <v>42</v>
      </c>
      <c r="D54" s="57">
        <v>0.18</v>
      </c>
      <c r="E54" s="58"/>
      <c r="F54" s="58"/>
      <c r="G54" s="58"/>
      <c r="H54" s="55"/>
    </row>
    <row r="55" spans="1:8" ht="16.5">
      <c r="A55" s="53"/>
      <c r="B55" s="53"/>
      <c r="C55" s="54" t="s">
        <v>4</v>
      </c>
      <c r="D55" s="53"/>
      <c r="E55" s="53"/>
      <c r="F55" s="53"/>
      <c r="G55" s="53"/>
      <c r="H55" s="55">
        <v>10981.2</v>
      </c>
    </row>
    <row r="56" spans="1:8">
      <c r="A56">
        <v>1</v>
      </c>
    </row>
  </sheetData>
  <mergeCells count="13">
    <mergeCell ref="A1:H1"/>
    <mergeCell ref="A2:H2"/>
    <mergeCell ref="A5:B5"/>
    <mergeCell ref="A6:A9"/>
    <mergeCell ref="B6:B9"/>
    <mergeCell ref="D6:D9"/>
    <mergeCell ref="G5:H5"/>
    <mergeCell ref="C11:E11"/>
    <mergeCell ref="C20:F20"/>
    <mergeCell ref="H6:H9"/>
    <mergeCell ref="F6:F9"/>
    <mergeCell ref="E6:E9"/>
    <mergeCell ref="G6:G9"/>
  </mergeCells>
  <pageMargins left="0" right="0" top="0.74803149606299213" bottom="0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koba</dc:creator>
  <cp:lastModifiedBy>medea</cp:lastModifiedBy>
  <cp:lastPrinted>2018-07-02T18:03:08Z</cp:lastPrinted>
  <dcterms:created xsi:type="dcterms:W3CDTF">2018-01-31T17:32:46Z</dcterms:created>
  <dcterms:modified xsi:type="dcterms:W3CDTF">2018-07-20T05:58:15Z</dcterms:modified>
</cp:coreProperties>
</file>