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0" i="1"/>
  <c r="D71"/>
  <c r="D70"/>
  <c r="D68"/>
  <c r="D63"/>
  <c r="D47"/>
  <c r="D46"/>
  <c r="D44"/>
  <c r="D43"/>
  <c r="D41"/>
  <c r="D35"/>
  <c r="D32"/>
  <c r="D33" s="1"/>
  <c r="D30"/>
  <c r="D24"/>
  <c r="D22"/>
  <c r="D17"/>
  <c r="D16"/>
  <c r="D12"/>
  <c r="D11"/>
  <c r="D9"/>
</calcChain>
</file>

<file path=xl/sharedStrings.xml><?xml version="1.0" encoding="utf-8"?>
<sst xmlns="http://schemas.openxmlformats.org/spreadsheetml/2006/main" count="168" uniqueCount="84">
  <si>
    <t>#rigze</t>
  </si>
  <si>
    <t>samuSaoebis da danaxarjebis dasaxeleba, mowyobilobis daxasiaTeba</t>
  </si>
  <si>
    <t>ganzomilebis erTeuli</t>
  </si>
  <si>
    <t>erTeulis fasi</t>
  </si>
  <si>
    <t>sul</t>
  </si>
  <si>
    <t>I. mosamzadebeli samuSaoebi</t>
  </si>
  <si>
    <t>trasis aRdgena da damagreba</t>
  </si>
  <si>
    <t>I-is jami</t>
  </si>
  <si>
    <t>km</t>
  </si>
  <si>
    <t>II. miwis vakisis mowyoba</t>
  </si>
  <si>
    <t>III kategoriis gruntis  damuSaveba eqskavatoriT  avtoTviTmclelebze datvirTviT</t>
  </si>
  <si>
    <t xml:space="preserve">tvirTis transportireba nayarSi  1125 X 1,95=2194t                                  </t>
  </si>
  <si>
    <t xml:space="preserve">III kategoriis gruntis da naSali masalis damuSaveba xeliT  </t>
  </si>
  <si>
    <t xml:space="preserve">tvirTis transportireba nayarSi                            </t>
  </si>
  <si>
    <t xml:space="preserve">arsebuli kiuvetebis mowyoba xeliT  </t>
  </si>
  <si>
    <t xml:space="preserve">tvirTis transportireba nayarSi                              </t>
  </si>
  <si>
    <t>II-is jami</t>
  </si>
  <si>
    <t>t</t>
  </si>
  <si>
    <t>ha</t>
  </si>
  <si>
    <t>III. sagzao samosis mowyoba</t>
  </si>
  <si>
    <t xml:space="preserve">safuZvlis qveda Semasworebeli fenis mowyoba qviSa-xreSovani nareviT sisqiT 15sm </t>
  </si>
  <si>
    <t>safuZvlis zeda fenis mowyoba fraqciuli RorRiT (0-40mm) sisqiT 12sm</t>
  </si>
  <si>
    <t xml:space="preserve">misayreli gverdulebis mowyoba qviSa-xreSovani nareviT  </t>
  </si>
  <si>
    <t>III kategoriis gruntis da naSali masalis damuSaveba eqskavatoriT  avtoTviTmclelebze datvirTviT</t>
  </si>
  <si>
    <t>tvirTis transportireba nayarSi 26 X 1,95=51t</t>
  </si>
  <si>
    <t xml:space="preserve">III kategoriis gruntis  damuSaveba xeliT  </t>
  </si>
  <si>
    <t>safuZvlis zeda fenis mowyoba fraqciuli RorRiT (0-40mm) sisqiT 10sm</t>
  </si>
  <si>
    <t>III-is jami</t>
  </si>
  <si>
    <t>grZ.m</t>
  </si>
  <si>
    <t>IV. xelovnuri nagebobebi</t>
  </si>
  <si>
    <t>arsebuli betonis milis Secvla რკინა-ბეტონის miliT d-1.0m</t>
  </si>
  <si>
    <t xml:space="preserve">tvirTis transportireba nayarSi                        </t>
  </si>
  <si>
    <t xml:space="preserve">betonis saTavisebis da parapetis demontaJi  </t>
  </si>
  <si>
    <t>qviSa-xreSovani narevis mowyoba milis qveS                               sisqiT 30sm</t>
  </si>
  <si>
    <t xml:space="preserve"> rkinabetonis milis mowyoba d=1000მm</t>
  </si>
  <si>
    <t>milis ormagi hidroizolaciis mowyoba Txevadi bitumiT</t>
  </si>
  <si>
    <t>portaluri kedlis ukana mxares ormagi hidroizolaciis mowyoba Txevadi bitumiT</t>
  </si>
  <si>
    <t>betonis specprofilis parapetis mowyoba</t>
  </si>
  <si>
    <t>betonis specprofilis parapetis SeRebva</t>
  </si>
  <si>
    <t>risbermis mowyoba</t>
  </si>
  <si>
    <t>qviSa-xreSovani narevis damuSaveba eqskavatoriT karierSi  avtoTviTmclelebze datvirTviT</t>
  </si>
  <si>
    <t>qviSa-xreSovani narevis Rirebuleba</t>
  </si>
  <si>
    <t xml:space="preserve">tvirTis transportireba karieridan obieqtamde 25 X 1,55=39t                                 </t>
  </si>
  <si>
    <t xml:space="preserve">gzis vakisis aRdgena karieridan Semotanili qviSa-xreSovani nareviT da  gaSla avtogreideriT </t>
  </si>
  <si>
    <t>qviSa-xreSovani narevis datkepvna pnevmosatkepniT</t>
  </si>
  <si>
    <t xml:space="preserve">axali liTonis milebis mowyoba                                       d-0.3m </t>
  </si>
  <si>
    <t>tvirTis transportireba nayarSi 15 X 1,95=29t</t>
  </si>
  <si>
    <t xml:space="preserve"> liTonis milis mowyoba d=300მm</t>
  </si>
  <si>
    <t xml:space="preserve">tvirTis transportireba karieridan obieqtamde 20 X 1,55=31t                                 </t>
  </si>
  <si>
    <t>IV-is jami</t>
  </si>
  <si>
    <t>jami</t>
  </si>
  <si>
    <t>d.R.g. 18%</t>
  </si>
  <si>
    <t>gauTvaliswinebeli xarjebi 3%</t>
  </si>
  <si>
    <t>sul xarjTaRricxviT</t>
  </si>
  <si>
    <t>lari</t>
  </si>
  <si>
    <t xml:space="preserve">gruntis datvirTva avtoTviTmclelebze xeliT 165 X 1,95=322t                                                                                                </t>
  </si>
  <si>
    <t xml:space="preserve"> safaris zeda fenis  mowyoba wvrilmarcvlovani RorRovani mkvrivi asfaltobetonis cxeli nareviT tipi "Б"   marka II sisqiT 4sm</t>
  </si>
  <si>
    <t xml:space="preserve"> axali bazaltis bordiurebis mowyoba betonis safuZvelze 12X30X90 </t>
  </si>
  <si>
    <t>ezoebSi da skolis Sesasvlelebis, mierTebebis mowyoba</t>
  </si>
  <si>
    <t xml:space="preserve">gruntis datvirTva avtoTviTmclelebze xeliT  13 X 1,95=25t                                                                                                </t>
  </si>
  <si>
    <t xml:space="preserve"> safaris zeda fenis  mowyoba wvrilmarcvlovani RorRovani mkvrivi asfaltobetonis cxeli nareviT tipi "Б" marka II sisqiT 5sm</t>
  </si>
  <si>
    <t>tvirTis transportireba nayarSi 19 X 1,95=37t</t>
  </si>
  <si>
    <t xml:space="preserve">gruntis datvirTva avtoTviTmclelebze xeliT 6 X 1,95=12t                                                                                                </t>
  </si>
  <si>
    <t xml:space="preserve">betonis namtvrevebis datvirTva avtoTviTmclelebze xeliT 3,0 X 2,4=7,2t                                                                                                </t>
  </si>
  <si>
    <t xml:space="preserve">gruntis datvirTva avtoTviTmclelebze xeliT 5 X 1,95=10t                                                                                                </t>
  </si>
  <si>
    <t xml:space="preserve">Tavebis, I, II, III da IV-is jami                                    </t>
  </si>
  <si>
    <t>raode noba</t>
  </si>
  <si>
    <t>ekalbardebis gakafva 100m-ze gataniT da dawviT</t>
  </si>
  <si>
    <t xml:space="preserve">arsebuli betonis milebis demontaJi  </t>
  </si>
  <si>
    <t xml:space="preserve">betonis namtvrevebis datvirTva avtoTviTmclelebze xeliT 1,0 X 2,4=2,4t                                                                                                </t>
  </si>
  <si>
    <t>savali nawilis qveda fenis safaris mowyoba msxvilmarcvlovani RorRovani forovani asfaltobetonis cxeli nareviT sisqiT 6sm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</si>
  <si>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</si>
  <si>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</si>
  <si>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>Txevadi bitumis mosxma 0,7l 1m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-ze  </t>
    </r>
  </si>
  <si>
    <r>
      <t>Txevadi bitumis mosxma 0,35l 1m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-ze  </t>
    </r>
  </si>
  <si>
    <r>
      <t>saTavisebis portaluri kedlis fundamentis mowyoba monoliTuri betoniT                              m-300</t>
    </r>
    <r>
      <rPr>
        <sz val="10"/>
        <rFont val="Amiran SP"/>
        <family val="2"/>
      </rPr>
      <t xml:space="preserve">, B-22.5, F-200, W-6 </t>
    </r>
  </si>
  <si>
    <r>
      <t xml:space="preserve">saTavisebis portaluri kedlis tanis mowyoba monoliTuri betoniT                                      </t>
    </r>
    <r>
      <rPr>
        <sz val="10"/>
        <rFont val="Amiran SP"/>
        <family val="2"/>
      </rPr>
      <t>B-22.5 W-6 F-200</t>
    </r>
  </si>
  <si>
    <r>
      <t>gamosasvleli saTavisebis frTebis kedlis fundamentis mowyoba monoliTuri betoniT                              m-300,</t>
    </r>
    <r>
      <rPr>
        <sz val="10"/>
        <rFont val="Amiran SP"/>
        <family val="2"/>
      </rPr>
      <t xml:space="preserve"> B-22.5, F-200, W-6 </t>
    </r>
  </si>
  <si>
    <r>
      <t xml:space="preserve">gamosasvleli saTavisebis frTebis kedlis tanis mowyoba monoliTuri betoniT                                      </t>
    </r>
    <r>
      <rPr>
        <sz val="10"/>
        <rFont val="Amiran SP"/>
        <family val="2"/>
      </rPr>
      <t>B-22.5 W-6 F-200</t>
    </r>
  </si>
  <si>
    <r>
      <t>kedlis Raris mowyoba monoliTuri betoniT                              m-300,</t>
    </r>
    <r>
      <rPr>
        <sz val="10"/>
        <rFont val="Amiran SP"/>
        <family val="2"/>
      </rPr>
      <t xml:space="preserve"> B-22.5, F-200, W-6</t>
    </r>
    <r>
      <rPr>
        <sz val="10"/>
        <rFont val="AcadNusx"/>
      </rPr>
      <t xml:space="preserve"> </t>
    </r>
  </si>
  <si>
    <r>
      <t>kedlis kbilis mowyoba monoliTuri betoniT m-300,</t>
    </r>
    <r>
      <rPr>
        <sz val="10"/>
        <rFont val="Amiran SP"/>
        <family val="2"/>
      </rPr>
      <t xml:space="preserve"> B-22.5, F-200, W-6 </t>
    </r>
  </si>
  <si>
    <r>
      <t>saTavisebis portaluri kedlis fundamentis mowyoba monoliTuri betoniT                              m-300,</t>
    </r>
    <r>
      <rPr>
        <sz val="10"/>
        <rFont val="Amiran SP"/>
        <family val="2"/>
      </rPr>
      <t xml:space="preserve"> B-22.5, F-200, W-6</t>
    </r>
    <r>
      <rPr>
        <sz val="10"/>
        <rFont val="AcadNusx"/>
      </rPr>
      <t xml:space="preserve"> </t>
    </r>
  </si>
  <si>
    <t>_____________________ პრეტენდენტი</t>
  </si>
  <si>
    <r>
      <t xml:space="preserve">ახალქალაქში, </t>
    </r>
    <r>
      <rPr>
        <b/>
        <sz val="10"/>
        <color rgb="FFFF0000"/>
        <rFont val="Calibri"/>
        <family val="2"/>
        <charset val="204"/>
        <scheme val="minor"/>
      </rPr>
      <t xml:space="preserve">სოფელ ბარალეთი-იხტალაში </t>
    </r>
    <r>
      <rPr>
        <b/>
        <sz val="10"/>
        <color theme="1"/>
        <rFont val="Calibri"/>
        <family val="2"/>
        <charset val="204"/>
        <scheme val="minor"/>
      </rPr>
      <t>სავალი ნაწილის ასფალტობეტონის საფარის მოწყობის სამუშაოების სატენდერო ხარჯთაღრიცხვა ნაწილი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</si>
</sst>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cadNusx"/>
    </font>
    <font>
      <sz val="10"/>
      <color theme="1"/>
      <name val="Calibri"/>
      <family val="2"/>
      <charset val="204"/>
      <scheme val="minor"/>
    </font>
    <font>
      <vertAlign val="superscript"/>
      <sz val="10"/>
      <name val="AcadNusx"/>
    </font>
    <font>
      <sz val="10"/>
      <color theme="1"/>
      <name val="AcadNusx"/>
    </font>
    <font>
      <sz val="10"/>
      <name val="Amiran SP"/>
      <family val="2"/>
    </font>
    <font>
      <b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85</xdr:row>
      <xdr:rowOff>8179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33550" y="55359300"/>
          <a:ext cx="0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85</xdr:row>
      <xdr:rowOff>8179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52675" y="55359300"/>
          <a:ext cx="333374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85</xdr:row>
      <xdr:rowOff>8179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33550" y="55359300"/>
          <a:ext cx="0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85</xdr:row>
      <xdr:rowOff>8179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352675" y="55359300"/>
          <a:ext cx="333374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85</xdr:row>
      <xdr:rowOff>8179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733550" y="55359300"/>
          <a:ext cx="0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85</xdr:row>
      <xdr:rowOff>8179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352675" y="55359300"/>
          <a:ext cx="333374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28625" y="553593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7326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8625" y="55359300"/>
          <a:ext cx="76200" cy="32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4886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733550" y="55359300"/>
          <a:ext cx="0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4886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352675" y="55359300"/>
          <a:ext cx="333374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4886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733550" y="55359300"/>
          <a:ext cx="0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4886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352675" y="55359300"/>
          <a:ext cx="333374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4886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733550" y="55359300"/>
          <a:ext cx="0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4886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352675" y="55359300"/>
          <a:ext cx="333374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4886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257175" y="55359300"/>
          <a:ext cx="75468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4886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733550" y="55359300"/>
          <a:ext cx="0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4886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352675" y="55359300"/>
          <a:ext cx="333374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4886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733550" y="55359300"/>
          <a:ext cx="0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4886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352675" y="55359300"/>
          <a:ext cx="333374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4886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733550" y="55359300"/>
          <a:ext cx="0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4886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2352675" y="55359300"/>
          <a:ext cx="333374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28625" y="553593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7938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8625" y="55359300"/>
          <a:ext cx="7620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7326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8625" y="55359300"/>
          <a:ext cx="76200" cy="264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7328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733550" y="55359300"/>
          <a:ext cx="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7328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2352675" y="55359300"/>
          <a:ext cx="333374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7328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733550" y="55359300"/>
          <a:ext cx="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7328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2352675" y="55359300"/>
          <a:ext cx="333374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7328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733550" y="55359300"/>
          <a:ext cx="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7328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2352675" y="55359300"/>
          <a:ext cx="333374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7328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57175" y="55359300"/>
          <a:ext cx="75468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7328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55359300"/>
          <a:ext cx="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7328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2352675" y="55359300"/>
          <a:ext cx="333374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7328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55359300"/>
          <a:ext cx="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7328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2352675" y="55359300"/>
          <a:ext cx="333374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7328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55359300"/>
          <a:ext cx="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7328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352675" y="55359300"/>
          <a:ext cx="333374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7937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55359300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352675" y="55359300"/>
          <a:ext cx="333374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7937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55359300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2352675" y="55359300"/>
          <a:ext cx="333374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7937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55359300"/>
          <a:ext cx="0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2352675" y="55359300"/>
          <a:ext cx="333374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7328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428625" y="55359300"/>
          <a:ext cx="76200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142875</xdr:colOff>
      <xdr:row>83</xdr:row>
      <xdr:rowOff>0</xdr:rowOff>
    </xdr:from>
    <xdr:to>
      <xdr:col>1</xdr:col>
      <xdr:colOff>87249</xdr:colOff>
      <xdr:row>83</xdr:row>
      <xdr:rowOff>3047</xdr:rowOff>
    </xdr:to>
    <xdr:sp macro="" textlink="">
      <xdr:nvSpPr>
        <xdr:cNvPr id="423" name="Text Box 4134"/>
        <xdr:cNvSpPr txBox="1">
          <a:spLocks noChangeArrowheads="1"/>
        </xdr:cNvSpPr>
      </xdr:nvSpPr>
      <xdr:spPr bwMode="auto">
        <a:xfrm>
          <a:off x="257175" y="5535930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428625" y="55359300"/>
          <a:ext cx="7620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8625" y="55359300"/>
          <a:ext cx="76200" cy="32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10825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7326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7326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7326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7326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7326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83</xdr:row>
      <xdr:rowOff>171449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8625" y="5535930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83</xdr:row>
      <xdr:rowOff>171449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28625" y="5535930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11112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55359300"/>
          <a:ext cx="0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11112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2352675" y="55359300"/>
          <a:ext cx="333374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11112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55359300"/>
          <a:ext cx="0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11112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2352675" y="55359300"/>
          <a:ext cx="333374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11112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55359300"/>
          <a:ext cx="0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11112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2352675" y="55359300"/>
          <a:ext cx="333374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428625" y="553593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7326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8625" y="55359300"/>
          <a:ext cx="76200" cy="32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8917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55359300"/>
          <a:ext cx="0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8917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352675" y="55359300"/>
          <a:ext cx="333374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8917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55359300"/>
          <a:ext cx="0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8917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2352675" y="55359300"/>
          <a:ext cx="333374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8917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55359300"/>
          <a:ext cx="0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8917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2352675" y="55359300"/>
          <a:ext cx="333374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8917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257175" y="55359300"/>
          <a:ext cx="75468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8917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55359300"/>
          <a:ext cx="0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8917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2352675" y="55359300"/>
          <a:ext cx="333374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8917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55359300"/>
          <a:ext cx="0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8917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2352675" y="55359300"/>
          <a:ext cx="333374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8917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55359300"/>
          <a:ext cx="0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8917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2352675" y="55359300"/>
          <a:ext cx="333374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428625" y="553593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7938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8625" y="55359300"/>
          <a:ext cx="76200" cy="1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55359300"/>
          <a:ext cx="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257175" y="55359300"/>
          <a:ext cx="75468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55359300"/>
          <a:ext cx="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7328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8625" y="55359300"/>
          <a:ext cx="76200" cy="26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55359300"/>
          <a:ext cx="0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2352675" y="55359300"/>
          <a:ext cx="333374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55359300"/>
          <a:ext cx="0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2352675" y="55359300"/>
          <a:ext cx="333374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55359300"/>
          <a:ext cx="0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2352675" y="55359300"/>
          <a:ext cx="333374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1476375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2095500</xdr:colOff>
      <xdr:row>83</xdr:row>
      <xdr:rowOff>0</xdr:rowOff>
    </xdr:from>
    <xdr:to>
      <xdr:col>1</xdr:col>
      <xdr:colOff>75468</xdr:colOff>
      <xdr:row>84</xdr:row>
      <xdr:rowOff>7327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257175" y="55359300"/>
          <a:ext cx="75468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5359300"/>
          <a:ext cx="0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2352675" y="55359300"/>
          <a:ext cx="333374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5359300"/>
          <a:ext cx="0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2352675" y="55359300"/>
          <a:ext cx="333374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7327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5359300"/>
          <a:ext cx="0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7327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2352675" y="55359300"/>
          <a:ext cx="333374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7937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5359300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352675" y="55359300"/>
          <a:ext cx="333374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7937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5359300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2352675" y="55359300"/>
          <a:ext cx="333374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1</xdr:col>
      <xdr:colOff>1476375</xdr:colOff>
      <xdr:row>84</xdr:row>
      <xdr:rowOff>7937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5359300"/>
          <a:ext cx="0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2352675" y="55359300"/>
          <a:ext cx="333374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28625" y="55359300"/>
          <a:ext cx="76200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142875</xdr:colOff>
      <xdr:row>83</xdr:row>
      <xdr:rowOff>0</xdr:rowOff>
    </xdr:from>
    <xdr:to>
      <xdr:col>1</xdr:col>
      <xdr:colOff>87249</xdr:colOff>
      <xdr:row>83</xdr:row>
      <xdr:rowOff>3047</xdr:rowOff>
    </xdr:to>
    <xdr:sp macro="" textlink="">
      <xdr:nvSpPr>
        <xdr:cNvPr id="927" name="Text Box 4134"/>
        <xdr:cNvSpPr txBox="1">
          <a:spLocks noChangeArrowheads="1"/>
        </xdr:cNvSpPr>
      </xdr:nvSpPr>
      <xdr:spPr bwMode="auto">
        <a:xfrm>
          <a:off x="257175" y="5535930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7327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28625" y="55359300"/>
          <a:ext cx="76200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84</xdr:row>
      <xdr:rowOff>7327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8625" y="55359300"/>
          <a:ext cx="76200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10827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7328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83</xdr:row>
      <xdr:rowOff>171449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8625" y="5535930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83</xdr:row>
      <xdr:rowOff>0</xdr:rowOff>
    </xdr:from>
    <xdr:to>
      <xdr:col>1</xdr:col>
      <xdr:colOff>247650</xdr:colOff>
      <xdr:row>83</xdr:row>
      <xdr:rowOff>171449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28625" y="5535930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7329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86</xdr:row>
      <xdr:rowOff>16513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352675" y="55359300"/>
          <a:ext cx="333374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86</xdr:row>
      <xdr:rowOff>16513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2352675" y="55359300"/>
          <a:ext cx="333374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86</xdr:row>
      <xdr:rowOff>16513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2352675" y="55359300"/>
          <a:ext cx="333374" cy="58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100136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2352675" y="55359300"/>
          <a:ext cx="333374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100136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2352675" y="55359300"/>
          <a:ext cx="333374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100136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2352675" y="55359300"/>
          <a:ext cx="333374" cy="29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81086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2352675" y="55359300"/>
          <a:ext cx="333374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81086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2352675" y="55359300"/>
          <a:ext cx="333374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81086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2352675" y="55359300"/>
          <a:ext cx="333374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131153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2352675" y="55359300"/>
          <a:ext cx="333374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131153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2352675" y="55359300"/>
          <a:ext cx="333374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131153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2352675" y="55359300"/>
          <a:ext cx="333374" cy="321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112103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2352675" y="55359300"/>
          <a:ext cx="333374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112103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2352675" y="55359300"/>
          <a:ext cx="333374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112103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2352675" y="55359300"/>
          <a:ext cx="333374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131762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2352675" y="55359300"/>
          <a:ext cx="333374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131762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2352675" y="55359300"/>
          <a:ext cx="333374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131762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352675" y="55359300"/>
          <a:ext cx="333374" cy="322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352675" y="55359300"/>
          <a:ext cx="394412" cy="36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93051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93051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93051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93051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93051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93051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2352675" y="55359300"/>
          <a:ext cx="394412" cy="28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188302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2352675" y="55359300"/>
          <a:ext cx="394412" cy="37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93052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93052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93052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93052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93052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93052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2352675" y="55359300"/>
          <a:ext cx="394412" cy="283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11112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2352675" y="55359300"/>
          <a:ext cx="333374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11112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2352675" y="55359300"/>
          <a:ext cx="333374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11112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2352675" y="55359300"/>
          <a:ext cx="333374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47017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2352675" y="55359300"/>
          <a:ext cx="333374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47017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2352675" y="55359300"/>
          <a:ext cx="333374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47017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2352675" y="55359300"/>
          <a:ext cx="333374" cy="237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27967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2352675" y="55359300"/>
          <a:ext cx="333374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27967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2352675" y="55359300"/>
          <a:ext cx="333374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27967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2352675" y="55359300"/>
          <a:ext cx="333374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3278474</xdr:colOff>
      <xdr:row>83</xdr:row>
      <xdr:rowOff>171450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352675" y="55359300"/>
          <a:ext cx="3947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169252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352675" y="55359300"/>
          <a:ext cx="333374" cy="35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150202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2352675" y="55359300"/>
          <a:ext cx="333374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131152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2352675" y="55359300"/>
          <a:ext cx="333374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131152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2352675" y="55359300"/>
          <a:ext cx="333374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131152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352675" y="55359300"/>
          <a:ext cx="333374" cy="32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112102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2352675" y="55359300"/>
          <a:ext cx="333374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112102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2352675" y="55359300"/>
          <a:ext cx="333374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112102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2352675" y="55359300"/>
          <a:ext cx="333374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2352675" y="55359300"/>
          <a:ext cx="333374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352675" y="55359300"/>
          <a:ext cx="333374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3217068</xdr:colOff>
      <xdr:row>84</xdr:row>
      <xdr:rowOff>7937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2352675" y="55359300"/>
          <a:ext cx="333374" cy="19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172752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2352675" y="55359300"/>
          <a:ext cx="394412" cy="363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188303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2352675" y="55359300"/>
          <a:ext cx="394412" cy="378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93053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2352675" y="55359300"/>
          <a:ext cx="394412" cy="28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83</xdr:row>
      <xdr:rowOff>171450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2352675" y="55359300"/>
          <a:ext cx="39441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188304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352675" y="55359300"/>
          <a:ext cx="394412" cy="378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2352675" y="55359300"/>
          <a:ext cx="39441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1</xdr:col>
      <xdr:colOff>3278106</xdr:colOff>
      <xdr:row>84</xdr:row>
      <xdr:rowOff>93054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2352675" y="55359300"/>
          <a:ext cx="394412" cy="28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202405</xdr:rowOff>
    </xdr:from>
    <xdr:to>
      <xdr:col>1</xdr:col>
      <xdr:colOff>3278106</xdr:colOff>
      <xdr:row>86</xdr:row>
      <xdr:rowOff>61911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2351484" y="37677327"/>
          <a:ext cx="1182606" cy="631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81086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362325" y="55359300"/>
          <a:ext cx="76200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81086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362325" y="55359300"/>
          <a:ext cx="76200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81086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3362325" y="55359300"/>
          <a:ext cx="76200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81086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3362325" y="55359300"/>
          <a:ext cx="76200" cy="271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112103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3362325" y="55359300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112103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3362325" y="55359300"/>
          <a:ext cx="76200" cy="302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150203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3362325" y="55359300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150203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362325" y="55359300"/>
          <a:ext cx="76200" cy="340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27967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3362325" y="55359300"/>
          <a:ext cx="76200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27967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3362325" y="55359300"/>
          <a:ext cx="76200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27967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3362325" y="55359300"/>
          <a:ext cx="76200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27967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3362325" y="55359300"/>
          <a:ext cx="76200" cy="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112102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3362325" y="55359300"/>
          <a:ext cx="76200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112102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3362325" y="55359300"/>
          <a:ext cx="76200" cy="302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83</xdr:row>
      <xdr:rowOff>0</xdr:rowOff>
    </xdr:from>
    <xdr:to>
      <xdr:col>3</xdr:col>
      <xdr:colOff>247650</xdr:colOff>
      <xdr:row>84</xdr:row>
      <xdr:rowOff>150202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362325" y="55359300"/>
          <a:ext cx="76200" cy="340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160" zoomScaleNormal="160" workbookViewId="0">
      <selection sqref="A1:F1"/>
    </sheetView>
  </sheetViews>
  <sheetFormatPr defaultRowHeight="15"/>
  <cols>
    <col min="1" max="1" width="3.85546875" style="14" bestFit="1" customWidth="1"/>
    <col min="2" max="2" width="57.7109375" style="14" customWidth="1"/>
    <col min="3" max="3" width="12.7109375" style="14" customWidth="1"/>
    <col min="4" max="4" width="7.7109375" style="14" bestFit="1" customWidth="1"/>
    <col min="5" max="5" width="7.5703125" style="14" bestFit="1" customWidth="1"/>
    <col min="6" max="6" width="5.7109375" style="14" bestFit="1" customWidth="1"/>
  </cols>
  <sheetData>
    <row r="1" spans="1:6" ht="39" customHeight="1">
      <c r="A1" s="20" t="s">
        <v>83</v>
      </c>
      <c r="B1" s="20"/>
      <c r="C1" s="20"/>
      <c r="D1" s="20"/>
      <c r="E1" s="20"/>
      <c r="F1" s="20"/>
    </row>
    <row r="3" spans="1:6" ht="42.75">
      <c r="A3" s="1" t="s">
        <v>0</v>
      </c>
      <c r="B3" s="2" t="s">
        <v>1</v>
      </c>
      <c r="C3" s="2" t="s">
        <v>2</v>
      </c>
      <c r="D3" s="3" t="s">
        <v>66</v>
      </c>
      <c r="E3" s="2" t="s">
        <v>3</v>
      </c>
      <c r="F3" s="2" t="s">
        <v>4</v>
      </c>
    </row>
    <row r="4" spans="1:6" ht="15" customHeight="1">
      <c r="A4" s="1"/>
      <c r="B4" s="2" t="s">
        <v>5</v>
      </c>
      <c r="C4" s="2"/>
      <c r="D4" s="4"/>
      <c r="E4" s="2"/>
      <c r="F4" s="2"/>
    </row>
    <row r="5" spans="1:6" ht="15" customHeight="1">
      <c r="A5" s="1"/>
      <c r="B5" s="5" t="s">
        <v>6</v>
      </c>
      <c r="C5" s="2" t="s">
        <v>8</v>
      </c>
      <c r="D5" s="6">
        <v>2.0579999999999998</v>
      </c>
      <c r="E5" s="7"/>
      <c r="F5" s="2"/>
    </row>
    <row r="6" spans="1:6" ht="15" customHeight="1">
      <c r="A6" s="1"/>
      <c r="B6" s="8" t="s">
        <v>7</v>
      </c>
      <c r="C6" s="9"/>
      <c r="D6" s="10"/>
      <c r="E6" s="2"/>
      <c r="F6" s="2"/>
    </row>
    <row r="7" spans="1:6" ht="15" customHeight="1">
      <c r="A7" s="1"/>
      <c r="B7" s="2" t="s">
        <v>9</v>
      </c>
      <c r="C7" s="2"/>
      <c r="D7" s="4"/>
      <c r="E7" s="2"/>
      <c r="F7" s="2"/>
    </row>
    <row r="8" spans="1:6" ht="15" customHeight="1">
      <c r="A8" s="2">
        <v>1</v>
      </c>
      <c r="B8" s="11" t="s">
        <v>10</v>
      </c>
      <c r="C8" s="2" t="s">
        <v>71</v>
      </c>
      <c r="D8" s="2">
        <v>1125</v>
      </c>
      <c r="E8" s="2"/>
      <c r="F8" s="2"/>
    </row>
    <row r="9" spans="1:6">
      <c r="A9" s="2">
        <v>2</v>
      </c>
      <c r="B9" s="11" t="s">
        <v>11</v>
      </c>
      <c r="C9" s="2" t="s">
        <v>17</v>
      </c>
      <c r="D9" s="12">
        <f>D8*1.95</f>
        <v>2193.75</v>
      </c>
      <c r="E9" s="7"/>
      <c r="F9" s="7"/>
    </row>
    <row r="10" spans="1:6" ht="27">
      <c r="A10" s="2">
        <v>3</v>
      </c>
      <c r="B10" s="11" t="s">
        <v>12</v>
      </c>
      <c r="C10" s="2" t="s">
        <v>71</v>
      </c>
      <c r="D10" s="2">
        <v>165</v>
      </c>
      <c r="E10" s="7"/>
      <c r="F10" s="7"/>
    </row>
    <row r="11" spans="1:6" ht="27">
      <c r="A11" s="2">
        <v>4</v>
      </c>
      <c r="B11" s="11" t="s">
        <v>55</v>
      </c>
      <c r="C11" s="2" t="s">
        <v>17</v>
      </c>
      <c r="D11" s="12">
        <f>D10*1.95</f>
        <v>321.75</v>
      </c>
      <c r="E11" s="7"/>
      <c r="F11" s="7"/>
    </row>
    <row r="12" spans="1:6">
      <c r="A12" s="2">
        <v>5</v>
      </c>
      <c r="B12" s="11" t="s">
        <v>13</v>
      </c>
      <c r="C12" s="2" t="s">
        <v>17</v>
      </c>
      <c r="D12" s="12">
        <f>D11*1</f>
        <v>321.75</v>
      </c>
      <c r="E12" s="7"/>
      <c r="F12" s="7"/>
    </row>
    <row r="13" spans="1:6" ht="15.75">
      <c r="A13" s="2">
        <v>6</v>
      </c>
      <c r="B13" s="11" t="s">
        <v>14</v>
      </c>
      <c r="C13" s="2" t="s">
        <v>71</v>
      </c>
      <c r="D13" s="2">
        <v>190</v>
      </c>
      <c r="E13" s="7"/>
      <c r="F13" s="7"/>
    </row>
    <row r="14" spans="1:6">
      <c r="A14" s="2">
        <v>7</v>
      </c>
      <c r="B14" s="11" t="s">
        <v>67</v>
      </c>
      <c r="C14" s="2" t="s">
        <v>18</v>
      </c>
      <c r="D14" s="2">
        <v>2</v>
      </c>
      <c r="E14" s="7"/>
      <c r="F14" s="7"/>
    </row>
    <row r="15" spans="1:6" ht="15.75">
      <c r="A15" s="2">
        <v>8</v>
      </c>
      <c r="B15" s="11" t="s">
        <v>68</v>
      </c>
      <c r="C15" s="2" t="s">
        <v>71</v>
      </c>
      <c r="D15" s="2">
        <v>1</v>
      </c>
      <c r="E15" s="7"/>
      <c r="F15" s="7"/>
    </row>
    <row r="16" spans="1:6" ht="27">
      <c r="A16" s="2">
        <v>9</v>
      </c>
      <c r="B16" s="11" t="s">
        <v>69</v>
      </c>
      <c r="C16" s="2" t="s">
        <v>17</v>
      </c>
      <c r="D16" s="13">
        <f>D15*2.4</f>
        <v>2.4</v>
      </c>
      <c r="E16" s="7"/>
      <c r="F16" s="7"/>
    </row>
    <row r="17" spans="1:6">
      <c r="A17" s="2">
        <v>10</v>
      </c>
      <c r="B17" s="11" t="s">
        <v>15</v>
      </c>
      <c r="C17" s="2" t="s">
        <v>17</v>
      </c>
      <c r="D17" s="13">
        <f>D16*1</f>
        <v>2.4</v>
      </c>
      <c r="E17" s="7"/>
      <c r="F17" s="7"/>
    </row>
    <row r="18" spans="1:6">
      <c r="A18" s="2"/>
      <c r="B18" s="2" t="s">
        <v>16</v>
      </c>
      <c r="C18" s="2"/>
      <c r="D18" s="2"/>
      <c r="E18" s="7"/>
      <c r="F18" s="7"/>
    </row>
    <row r="19" spans="1:6">
      <c r="B19" s="15" t="s">
        <v>19</v>
      </c>
    </row>
    <row r="20" spans="1:6" ht="27">
      <c r="A20" s="16">
        <v>1</v>
      </c>
      <c r="B20" s="11" t="s">
        <v>20</v>
      </c>
      <c r="C20" s="2" t="s">
        <v>71</v>
      </c>
      <c r="D20" s="2">
        <v>2315</v>
      </c>
      <c r="E20" s="7"/>
      <c r="F20" s="7"/>
    </row>
    <row r="21" spans="1:6" ht="27">
      <c r="A21" s="2">
        <v>2</v>
      </c>
      <c r="B21" s="11" t="s">
        <v>21</v>
      </c>
      <c r="C21" s="2" t="s">
        <v>72</v>
      </c>
      <c r="D21" s="2">
        <v>13471</v>
      </c>
      <c r="E21" s="7"/>
      <c r="F21" s="7"/>
    </row>
    <row r="22" spans="1:6" ht="15.75">
      <c r="A22" s="2">
        <v>3</v>
      </c>
      <c r="B22" s="11" t="s">
        <v>73</v>
      </c>
      <c r="C22" s="2" t="s">
        <v>17</v>
      </c>
      <c r="D22" s="6">
        <f>D23*0.0007</f>
        <v>8.8536000000000001</v>
      </c>
      <c r="E22" s="7"/>
      <c r="F22" s="7"/>
    </row>
    <row r="23" spans="1:6" ht="40.5">
      <c r="A23" s="2">
        <v>4</v>
      </c>
      <c r="B23" s="11" t="s">
        <v>70</v>
      </c>
      <c r="C23" s="2" t="s">
        <v>72</v>
      </c>
      <c r="D23" s="2">
        <v>12648</v>
      </c>
      <c r="E23" s="7"/>
      <c r="F23" s="7"/>
    </row>
    <row r="24" spans="1:6" ht="15.75">
      <c r="A24" s="2">
        <v>5</v>
      </c>
      <c r="B24" s="11" t="s">
        <v>74</v>
      </c>
      <c r="C24" s="2" t="s">
        <v>17</v>
      </c>
      <c r="D24" s="6">
        <f>D23*0.00035</f>
        <v>4.4268000000000001</v>
      </c>
      <c r="E24" s="7"/>
      <c r="F24" s="7"/>
    </row>
    <row r="25" spans="1:6" ht="40.5">
      <c r="A25" s="2">
        <v>6</v>
      </c>
      <c r="B25" s="11" t="s">
        <v>56</v>
      </c>
      <c r="C25" s="2" t="s">
        <v>72</v>
      </c>
      <c r="D25" s="2">
        <v>12648</v>
      </c>
      <c r="E25" s="7"/>
      <c r="F25" s="7"/>
    </row>
    <row r="26" spans="1:6" ht="15.75">
      <c r="A26" s="2">
        <v>7</v>
      </c>
      <c r="B26" s="11" t="s">
        <v>22</v>
      </c>
      <c r="C26" s="2" t="s">
        <v>71</v>
      </c>
      <c r="D26" s="2">
        <v>356</v>
      </c>
      <c r="E26" s="7"/>
      <c r="F26" s="7"/>
    </row>
    <row r="27" spans="1:6" ht="27">
      <c r="A27" s="2">
        <v>8</v>
      </c>
      <c r="B27" s="11" t="s">
        <v>57</v>
      </c>
      <c r="C27" s="2" t="s">
        <v>28</v>
      </c>
      <c r="D27" s="2">
        <v>162</v>
      </c>
      <c r="E27" s="7"/>
      <c r="F27" s="7"/>
    </row>
    <row r="28" spans="1:6">
      <c r="A28" s="8"/>
      <c r="B28" s="17" t="s">
        <v>58</v>
      </c>
      <c r="C28" s="8"/>
      <c r="D28" s="8"/>
      <c r="E28" s="7"/>
      <c r="F28" s="7"/>
    </row>
    <row r="29" spans="1:6" ht="27">
      <c r="A29" s="2">
        <v>9</v>
      </c>
      <c r="B29" s="11" t="s">
        <v>23</v>
      </c>
      <c r="C29" s="2" t="s">
        <v>71</v>
      </c>
      <c r="D29" s="2">
        <v>26</v>
      </c>
      <c r="E29" s="7"/>
      <c r="F29" s="7"/>
    </row>
    <row r="30" spans="1:6">
      <c r="A30" s="2">
        <v>10</v>
      </c>
      <c r="B30" s="11" t="s">
        <v>24</v>
      </c>
      <c r="C30" s="2" t="s">
        <v>17</v>
      </c>
      <c r="D30" s="12">
        <f>D29*1.95</f>
        <v>50.699999999999996</v>
      </c>
      <c r="E30" s="7"/>
      <c r="F30" s="7"/>
    </row>
    <row r="31" spans="1:6" ht="15.75">
      <c r="A31" s="2">
        <v>11</v>
      </c>
      <c r="B31" s="11" t="s">
        <v>25</v>
      </c>
      <c r="C31" s="2" t="s">
        <v>71</v>
      </c>
      <c r="D31" s="2">
        <v>13</v>
      </c>
      <c r="E31" s="7"/>
      <c r="F31" s="7"/>
    </row>
    <row r="32" spans="1:6" ht="27">
      <c r="A32" s="2">
        <v>12</v>
      </c>
      <c r="B32" s="11" t="s">
        <v>59</v>
      </c>
      <c r="C32" s="2" t="s">
        <v>17</v>
      </c>
      <c r="D32" s="12">
        <f>D31*1.95</f>
        <v>25.349999999999998</v>
      </c>
      <c r="E32" s="7"/>
      <c r="F32" s="7"/>
    </row>
    <row r="33" spans="1:6">
      <c r="A33" s="2">
        <v>13</v>
      </c>
      <c r="B33" s="11" t="s">
        <v>15</v>
      </c>
      <c r="C33" s="2" t="s">
        <v>17</v>
      </c>
      <c r="D33" s="12">
        <f>D32*1</f>
        <v>25.349999999999998</v>
      </c>
      <c r="E33" s="7"/>
      <c r="F33" s="7"/>
    </row>
    <row r="34" spans="1:6" ht="27">
      <c r="A34" s="2">
        <v>14</v>
      </c>
      <c r="B34" s="11" t="s">
        <v>26</v>
      </c>
      <c r="C34" s="2" t="s">
        <v>72</v>
      </c>
      <c r="D34" s="2">
        <v>757</v>
      </c>
      <c r="E34" s="7"/>
      <c r="F34" s="7"/>
    </row>
    <row r="35" spans="1:6" ht="15.75">
      <c r="A35" s="2">
        <v>15</v>
      </c>
      <c r="B35" s="11" t="s">
        <v>73</v>
      </c>
      <c r="C35" s="2" t="s">
        <v>17</v>
      </c>
      <c r="D35" s="6">
        <f>D34*0.0007</f>
        <v>0.52990000000000004</v>
      </c>
      <c r="E35" s="7"/>
      <c r="F35" s="7"/>
    </row>
    <row r="36" spans="1:6" ht="40.5">
      <c r="A36" s="2">
        <v>16</v>
      </c>
      <c r="B36" s="11" t="s">
        <v>60</v>
      </c>
      <c r="C36" s="2" t="s">
        <v>72</v>
      </c>
      <c r="D36" s="2">
        <v>757</v>
      </c>
      <c r="E36" s="7"/>
      <c r="F36" s="7"/>
    </row>
    <row r="37" spans="1:6">
      <c r="A37" s="2"/>
      <c r="B37" s="2" t="s">
        <v>27</v>
      </c>
      <c r="C37" s="2"/>
      <c r="D37" s="2"/>
      <c r="E37" s="7"/>
      <c r="F37" s="7"/>
    </row>
    <row r="38" spans="1:6">
      <c r="B38" s="15" t="s">
        <v>29</v>
      </c>
    </row>
    <row r="39" spans="1:6" ht="27">
      <c r="A39" s="2"/>
      <c r="B39" s="2" t="s">
        <v>30</v>
      </c>
      <c r="C39" s="2"/>
      <c r="D39" s="2"/>
      <c r="E39" s="7"/>
      <c r="F39" s="7"/>
    </row>
    <row r="40" spans="1:6" ht="27">
      <c r="A40" s="2">
        <v>1</v>
      </c>
      <c r="B40" s="11" t="s">
        <v>23</v>
      </c>
      <c r="C40" s="2" t="s">
        <v>71</v>
      </c>
      <c r="D40" s="2">
        <v>19</v>
      </c>
      <c r="E40" s="7"/>
      <c r="F40" s="7"/>
    </row>
    <row r="41" spans="1:6">
      <c r="A41" s="2">
        <v>2</v>
      </c>
      <c r="B41" s="11" t="s">
        <v>61</v>
      </c>
      <c r="C41" s="2" t="s">
        <v>17</v>
      </c>
      <c r="D41" s="12">
        <f>D40*1.95</f>
        <v>37.049999999999997</v>
      </c>
      <c r="E41" s="7"/>
      <c r="F41" s="7"/>
    </row>
    <row r="42" spans="1:6" ht="15.75">
      <c r="A42" s="2">
        <v>3</v>
      </c>
      <c r="B42" s="11" t="s">
        <v>25</v>
      </c>
      <c r="C42" s="2" t="s">
        <v>71</v>
      </c>
      <c r="D42" s="2">
        <v>6</v>
      </c>
      <c r="E42" s="7"/>
      <c r="F42" s="7"/>
    </row>
    <row r="43" spans="1:6" ht="27">
      <c r="A43" s="2">
        <v>4</v>
      </c>
      <c r="B43" s="11" t="s">
        <v>62</v>
      </c>
      <c r="C43" s="2" t="s">
        <v>17</v>
      </c>
      <c r="D43" s="12">
        <f>D42*1.95</f>
        <v>11.7</v>
      </c>
      <c r="E43" s="7"/>
      <c r="F43" s="7"/>
    </row>
    <row r="44" spans="1:6">
      <c r="A44" s="2">
        <v>5</v>
      </c>
      <c r="B44" s="11" t="s">
        <v>31</v>
      </c>
      <c r="C44" s="2" t="s">
        <v>17</v>
      </c>
      <c r="D44" s="12">
        <f>D43*1</f>
        <v>11.7</v>
      </c>
      <c r="E44" s="7"/>
      <c r="F44" s="7"/>
    </row>
    <row r="45" spans="1:6" ht="15.75">
      <c r="A45" s="2">
        <v>6</v>
      </c>
      <c r="B45" s="11" t="s">
        <v>32</v>
      </c>
      <c r="C45" s="2" t="s">
        <v>71</v>
      </c>
      <c r="D45" s="2">
        <v>4</v>
      </c>
      <c r="E45" s="7"/>
      <c r="F45" s="7"/>
    </row>
    <row r="46" spans="1:6" ht="27">
      <c r="A46" s="2">
        <v>7</v>
      </c>
      <c r="B46" s="11" t="s">
        <v>63</v>
      </c>
      <c r="C46" s="2" t="s">
        <v>17</v>
      </c>
      <c r="D46" s="13">
        <f>D45*2.4</f>
        <v>9.6</v>
      </c>
      <c r="E46" s="7"/>
      <c r="F46" s="7"/>
    </row>
    <row r="47" spans="1:6">
      <c r="A47" s="2">
        <v>8</v>
      </c>
      <c r="B47" s="11" t="s">
        <v>31</v>
      </c>
      <c r="C47" s="2" t="s">
        <v>17</v>
      </c>
      <c r="D47" s="13">
        <f>D46*1</f>
        <v>9.6</v>
      </c>
      <c r="E47" s="7"/>
      <c r="F47" s="7"/>
    </row>
    <row r="48" spans="1:6" ht="27">
      <c r="A48" s="2">
        <v>9</v>
      </c>
      <c r="B48" s="11" t="s">
        <v>33</v>
      </c>
      <c r="C48" s="2" t="s">
        <v>71</v>
      </c>
      <c r="D48" s="2">
        <v>10</v>
      </c>
      <c r="E48" s="7"/>
      <c r="F48" s="7"/>
    </row>
    <row r="49" spans="1:6">
      <c r="A49" s="2">
        <v>10</v>
      </c>
      <c r="B49" s="18" t="s">
        <v>34</v>
      </c>
      <c r="C49" s="2" t="s">
        <v>28</v>
      </c>
      <c r="D49" s="2">
        <v>27</v>
      </c>
      <c r="E49" s="7"/>
      <c r="F49" s="7"/>
    </row>
    <row r="50" spans="1:6" ht="27">
      <c r="A50" s="2">
        <v>11</v>
      </c>
      <c r="B50" s="11" t="s">
        <v>35</v>
      </c>
      <c r="C50" s="2" t="s">
        <v>72</v>
      </c>
      <c r="D50" s="2">
        <v>85</v>
      </c>
      <c r="E50" s="7"/>
      <c r="F50" s="7"/>
    </row>
    <row r="51" spans="1:6" ht="40.5">
      <c r="A51" s="2">
        <v>12</v>
      </c>
      <c r="B51" s="11" t="s">
        <v>75</v>
      </c>
      <c r="C51" s="2" t="s">
        <v>71</v>
      </c>
      <c r="D51" s="2">
        <v>7.2</v>
      </c>
      <c r="E51" s="7"/>
      <c r="F51" s="7"/>
    </row>
    <row r="52" spans="1:6" ht="39.75">
      <c r="A52" s="2">
        <v>13</v>
      </c>
      <c r="B52" s="11" t="s">
        <v>76</v>
      </c>
      <c r="C52" s="2" t="s">
        <v>71</v>
      </c>
      <c r="D52" s="2">
        <v>9.6</v>
      </c>
      <c r="E52" s="7"/>
      <c r="F52" s="7"/>
    </row>
    <row r="53" spans="1:6" ht="40.5">
      <c r="A53" s="2">
        <v>14</v>
      </c>
      <c r="B53" s="11" t="s">
        <v>77</v>
      </c>
      <c r="C53" s="2" t="s">
        <v>71</v>
      </c>
      <c r="D53" s="2">
        <v>13.8</v>
      </c>
      <c r="E53" s="7"/>
      <c r="F53" s="7"/>
    </row>
    <row r="54" spans="1:6" ht="39.75">
      <c r="A54" s="2">
        <v>15</v>
      </c>
      <c r="B54" s="11" t="s">
        <v>78</v>
      </c>
      <c r="C54" s="2" t="s">
        <v>71</v>
      </c>
      <c r="D54" s="2">
        <v>8.4</v>
      </c>
      <c r="E54" s="7"/>
      <c r="F54" s="7"/>
    </row>
    <row r="55" spans="1:6" ht="27">
      <c r="A55" s="2">
        <v>16</v>
      </c>
      <c r="B55" s="11" t="s">
        <v>79</v>
      </c>
      <c r="C55" s="2" t="s">
        <v>71</v>
      </c>
      <c r="D55" s="2">
        <v>6.6</v>
      </c>
      <c r="E55" s="7"/>
      <c r="F55" s="7"/>
    </row>
    <row r="56" spans="1:6" ht="26.25">
      <c r="A56" s="2">
        <v>17</v>
      </c>
      <c r="B56" s="11" t="s">
        <v>80</v>
      </c>
      <c r="C56" s="2" t="s">
        <v>71</v>
      </c>
      <c r="D56" s="2">
        <v>9</v>
      </c>
      <c r="E56" s="7"/>
      <c r="F56" s="7"/>
    </row>
    <row r="57" spans="1:6" ht="27">
      <c r="A57" s="2">
        <v>18</v>
      </c>
      <c r="B57" s="11" t="s">
        <v>36</v>
      </c>
      <c r="C57" s="2" t="s">
        <v>72</v>
      </c>
      <c r="D57" s="2">
        <v>62</v>
      </c>
      <c r="E57" s="7"/>
      <c r="F57" s="7"/>
    </row>
    <row r="58" spans="1:6" ht="15.75">
      <c r="A58" s="2">
        <v>19</v>
      </c>
      <c r="B58" s="11" t="s">
        <v>37</v>
      </c>
      <c r="C58" s="2" t="s">
        <v>71</v>
      </c>
      <c r="D58" s="2">
        <v>4.62</v>
      </c>
      <c r="E58" s="7"/>
      <c r="F58" s="7"/>
    </row>
    <row r="59" spans="1:6" ht="15.75">
      <c r="A59" s="2">
        <v>20</v>
      </c>
      <c r="B59" s="18" t="s">
        <v>38</v>
      </c>
      <c r="C59" s="2" t="s">
        <v>72</v>
      </c>
      <c r="D59" s="12">
        <v>54</v>
      </c>
      <c r="E59" s="7"/>
      <c r="F59" s="7"/>
    </row>
    <row r="60" spans="1:6" ht="15.75">
      <c r="A60" s="2">
        <v>21</v>
      </c>
      <c r="B60" s="11" t="s">
        <v>39</v>
      </c>
      <c r="C60" s="2" t="s">
        <v>71</v>
      </c>
      <c r="D60" s="2">
        <v>7.8</v>
      </c>
      <c r="E60" s="7"/>
      <c r="F60" s="7"/>
    </row>
    <row r="61" spans="1:6" ht="27">
      <c r="A61" s="2">
        <v>22</v>
      </c>
      <c r="B61" s="11" t="s">
        <v>40</v>
      </c>
      <c r="C61" s="2" t="s">
        <v>71</v>
      </c>
      <c r="D61" s="2">
        <v>25</v>
      </c>
      <c r="E61" s="7"/>
      <c r="F61" s="7"/>
    </row>
    <row r="62" spans="1:6" ht="15.75">
      <c r="A62" s="2">
        <v>23</v>
      </c>
      <c r="B62" s="11" t="s">
        <v>41</v>
      </c>
      <c r="C62" s="2" t="s">
        <v>71</v>
      </c>
      <c r="D62" s="2">
        <v>25</v>
      </c>
      <c r="E62" s="7"/>
      <c r="F62" s="7"/>
    </row>
    <row r="63" spans="1:6" ht="27">
      <c r="A63" s="2">
        <v>24</v>
      </c>
      <c r="B63" s="11" t="s">
        <v>42</v>
      </c>
      <c r="C63" s="2" t="s">
        <v>17</v>
      </c>
      <c r="D63" s="12">
        <f>D61*1.55</f>
        <v>38.75</v>
      </c>
      <c r="E63" s="7"/>
      <c r="F63" s="7"/>
    </row>
    <row r="64" spans="1:6" ht="27">
      <c r="A64" s="2">
        <v>25</v>
      </c>
      <c r="B64" s="11" t="s">
        <v>43</v>
      </c>
      <c r="C64" s="2" t="s">
        <v>71</v>
      </c>
      <c r="D64" s="2">
        <v>25</v>
      </c>
      <c r="E64" s="7"/>
      <c r="F64" s="7"/>
    </row>
    <row r="65" spans="1:6" ht="15.75">
      <c r="A65" s="2">
        <v>26</v>
      </c>
      <c r="B65" s="11" t="s">
        <v>44</v>
      </c>
      <c r="C65" s="2" t="s">
        <v>71</v>
      </c>
      <c r="D65" s="2">
        <v>25</v>
      </c>
      <c r="E65" s="7"/>
      <c r="F65" s="7"/>
    </row>
    <row r="66" spans="1:6" ht="27">
      <c r="A66" s="2"/>
      <c r="B66" s="18" t="s">
        <v>45</v>
      </c>
      <c r="C66" s="2"/>
      <c r="D66" s="2"/>
      <c r="E66" s="7"/>
      <c r="F66" s="7"/>
    </row>
    <row r="67" spans="1:6" ht="27">
      <c r="A67" s="2">
        <v>27</v>
      </c>
      <c r="B67" s="11" t="s">
        <v>23</v>
      </c>
      <c r="C67" s="2" t="s">
        <v>71</v>
      </c>
      <c r="D67" s="2">
        <v>15</v>
      </c>
      <c r="E67" s="7"/>
      <c r="F67" s="7"/>
    </row>
    <row r="68" spans="1:6">
      <c r="A68" s="2">
        <v>28</v>
      </c>
      <c r="B68" s="11" t="s">
        <v>46</v>
      </c>
      <c r="C68" s="2" t="s">
        <v>17</v>
      </c>
      <c r="D68" s="12">
        <f>D67*1.95</f>
        <v>29.25</v>
      </c>
      <c r="E68" s="7"/>
      <c r="F68" s="7"/>
    </row>
    <row r="69" spans="1:6" ht="15.75">
      <c r="A69" s="2">
        <v>29</v>
      </c>
      <c r="B69" s="11" t="s">
        <v>25</v>
      </c>
      <c r="C69" s="2" t="s">
        <v>71</v>
      </c>
      <c r="D69" s="2">
        <v>5</v>
      </c>
      <c r="E69" s="7"/>
      <c r="F69" s="7"/>
    </row>
    <row r="70" spans="1:6" ht="27">
      <c r="A70" s="2">
        <v>30</v>
      </c>
      <c r="B70" s="11" t="s">
        <v>64</v>
      </c>
      <c r="C70" s="2" t="s">
        <v>17</v>
      </c>
      <c r="D70" s="12">
        <f>D69*1.95</f>
        <v>9.75</v>
      </c>
      <c r="E70" s="7"/>
      <c r="F70" s="7"/>
    </row>
    <row r="71" spans="1:6">
      <c r="A71" s="2">
        <v>31</v>
      </c>
      <c r="B71" s="11" t="s">
        <v>13</v>
      </c>
      <c r="C71" s="2" t="s">
        <v>17</v>
      </c>
      <c r="D71" s="12">
        <f>D70*1</f>
        <v>9.75</v>
      </c>
      <c r="E71" s="7"/>
      <c r="F71" s="7"/>
    </row>
    <row r="72" spans="1:6" ht="27">
      <c r="A72" s="2">
        <v>32</v>
      </c>
      <c r="B72" s="11" t="s">
        <v>33</v>
      </c>
      <c r="C72" s="2" t="s">
        <v>71</v>
      </c>
      <c r="D72" s="2">
        <v>16</v>
      </c>
      <c r="E72" s="7"/>
      <c r="F72" s="7"/>
    </row>
    <row r="73" spans="1:6">
      <c r="A73" s="2">
        <v>33</v>
      </c>
      <c r="B73" s="18" t="s">
        <v>47</v>
      </c>
      <c r="C73" s="2" t="s">
        <v>28</v>
      </c>
      <c r="D73" s="2">
        <v>43</v>
      </c>
      <c r="E73" s="7"/>
      <c r="F73" s="7"/>
    </row>
    <row r="74" spans="1:6" ht="27">
      <c r="A74" s="2">
        <v>34</v>
      </c>
      <c r="B74" s="11" t="s">
        <v>35</v>
      </c>
      <c r="C74" s="2" t="s">
        <v>72</v>
      </c>
      <c r="D74" s="2">
        <v>42</v>
      </c>
      <c r="E74" s="7"/>
      <c r="F74" s="7"/>
    </row>
    <row r="75" spans="1:6" ht="40.5">
      <c r="A75" s="2">
        <v>35</v>
      </c>
      <c r="B75" s="11" t="s">
        <v>81</v>
      </c>
      <c r="C75" s="2" t="s">
        <v>71</v>
      </c>
      <c r="D75" s="2">
        <v>6</v>
      </c>
      <c r="E75" s="7"/>
      <c r="F75" s="7"/>
    </row>
    <row r="76" spans="1:6" ht="39.75">
      <c r="A76" s="2">
        <v>36</v>
      </c>
      <c r="B76" s="11" t="s">
        <v>76</v>
      </c>
      <c r="C76" s="2" t="s">
        <v>71</v>
      </c>
      <c r="D76" s="2">
        <v>7.2</v>
      </c>
      <c r="E76" s="7"/>
      <c r="F76" s="7"/>
    </row>
    <row r="77" spans="1:6" ht="27">
      <c r="A77" s="2">
        <v>37</v>
      </c>
      <c r="B77" s="11" t="s">
        <v>36</v>
      </c>
      <c r="C77" s="2" t="s">
        <v>72</v>
      </c>
      <c r="D77" s="2">
        <v>34</v>
      </c>
      <c r="E77" s="7"/>
      <c r="F77" s="7"/>
    </row>
    <row r="78" spans="1:6" ht="27">
      <c r="A78" s="2">
        <v>38</v>
      </c>
      <c r="B78" s="11" t="s">
        <v>40</v>
      </c>
      <c r="C78" s="2" t="s">
        <v>71</v>
      </c>
      <c r="D78" s="2">
        <v>20</v>
      </c>
      <c r="E78" s="7"/>
      <c r="F78" s="7"/>
    </row>
    <row r="79" spans="1:6" ht="15.75">
      <c r="A79" s="2">
        <v>39</v>
      </c>
      <c r="B79" s="11" t="s">
        <v>41</v>
      </c>
      <c r="C79" s="2" t="s">
        <v>71</v>
      </c>
      <c r="D79" s="2">
        <v>20</v>
      </c>
      <c r="E79" s="7"/>
      <c r="F79" s="7"/>
    </row>
    <row r="80" spans="1:6" ht="27">
      <c r="A80" s="2">
        <v>40</v>
      </c>
      <c r="B80" s="11" t="s">
        <v>48</v>
      </c>
      <c r="C80" s="2" t="s">
        <v>17</v>
      </c>
      <c r="D80" s="12">
        <f>D78*1.55</f>
        <v>31</v>
      </c>
      <c r="E80" s="7"/>
      <c r="F80" s="7"/>
    </row>
    <row r="81" spans="1:6" ht="27">
      <c r="A81" s="2">
        <v>41</v>
      </c>
      <c r="B81" s="11" t="s">
        <v>43</v>
      </c>
      <c r="C81" s="2" t="s">
        <v>71</v>
      </c>
      <c r="D81" s="2">
        <v>20</v>
      </c>
      <c r="E81" s="7"/>
      <c r="F81" s="7"/>
    </row>
    <row r="82" spans="1:6" ht="15.75">
      <c r="A82" s="2">
        <v>42</v>
      </c>
      <c r="B82" s="11" t="s">
        <v>44</v>
      </c>
      <c r="C82" s="2" t="s">
        <v>71</v>
      </c>
      <c r="D82" s="2">
        <v>20</v>
      </c>
      <c r="E82" s="7"/>
      <c r="F82" s="7"/>
    </row>
    <row r="83" spans="1:6">
      <c r="A83" s="2"/>
      <c r="B83" s="2" t="s">
        <v>49</v>
      </c>
      <c r="C83" s="3" t="s">
        <v>54</v>
      </c>
      <c r="D83" s="2"/>
      <c r="E83" s="7"/>
      <c r="F83" s="7"/>
    </row>
    <row r="84" spans="1:6">
      <c r="A84" s="2"/>
      <c r="B84" s="2" t="s">
        <v>65</v>
      </c>
      <c r="C84" s="3" t="s">
        <v>54</v>
      </c>
      <c r="D84" s="2"/>
      <c r="E84" s="7"/>
      <c r="F84" s="7"/>
    </row>
    <row r="85" spans="1:6">
      <c r="A85" s="3"/>
      <c r="B85" s="3" t="s">
        <v>52</v>
      </c>
      <c r="C85" s="3" t="s">
        <v>54</v>
      </c>
      <c r="D85" s="3"/>
      <c r="E85" s="7"/>
      <c r="F85" s="7"/>
    </row>
    <row r="86" spans="1:6">
      <c r="A86" s="2"/>
      <c r="B86" s="2" t="s">
        <v>50</v>
      </c>
      <c r="C86" s="2" t="s">
        <v>54</v>
      </c>
      <c r="D86" s="2"/>
      <c r="E86" s="7"/>
      <c r="F86" s="7"/>
    </row>
    <row r="87" spans="1:6">
      <c r="A87" s="2"/>
      <c r="B87" s="2" t="s">
        <v>51</v>
      </c>
      <c r="C87" s="2" t="s">
        <v>54</v>
      </c>
      <c r="D87" s="2"/>
      <c r="E87" s="7"/>
      <c r="F87" s="7"/>
    </row>
    <row r="88" spans="1:6">
      <c r="A88" s="3"/>
      <c r="B88" s="2" t="s">
        <v>53</v>
      </c>
      <c r="C88" s="2" t="s">
        <v>54</v>
      </c>
      <c r="D88" s="19"/>
      <c r="E88" s="19"/>
      <c r="F88" s="7"/>
    </row>
    <row r="90" spans="1:6">
      <c r="B90" s="14" t="s">
        <v>82</v>
      </c>
    </row>
  </sheetData>
  <sheetProtection password="DEAC" sheet="1" objects="1" scenarios="1"/>
  <mergeCells count="1">
    <mergeCell ref="A1:F1"/>
  </mergeCells>
  <pageMargins left="0" right="0" top="0" bottom="0" header="0" footer="0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2018-07-20T05:51:31Z</dcterms:modified>
</cp:coreProperties>
</file>