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320" windowHeight="11760"/>
  </bookViews>
  <sheets>
    <sheet name="ხარჯთაღრიცხვა" sheetId="1" r:id="rId1"/>
  </sheets>
  <definedNames>
    <definedName name="_xlnm._FilterDatabase" localSheetId="0" hidden="1">ხარჯთაღრიცხვა!$A$7:$K$19</definedName>
  </definedNames>
  <calcPr calcId="144525"/>
</workbook>
</file>

<file path=xl/calcChain.xml><?xml version="1.0" encoding="utf-8"?>
<calcChain xmlns="http://schemas.openxmlformats.org/spreadsheetml/2006/main">
  <c r="D18" i="1" l="1"/>
  <c r="J16" i="1"/>
  <c r="H16" i="1"/>
  <c r="F16" i="1"/>
  <c r="J14" i="1"/>
  <c r="H14" i="1"/>
  <c r="F14" i="1"/>
  <c r="J10" i="1"/>
  <c r="H10" i="1"/>
  <c r="F10" i="1"/>
  <c r="K16" i="1" l="1"/>
  <c r="K14" i="1"/>
  <c r="K10" i="1"/>
  <c r="J11" i="1" l="1"/>
  <c r="H11" i="1"/>
  <c r="F11" i="1"/>
  <c r="K11" i="1" l="1"/>
  <c r="D19" i="1"/>
  <c r="D9" i="1"/>
  <c r="J15" i="1" l="1"/>
  <c r="H15" i="1"/>
  <c r="F15" i="1"/>
  <c r="K15" i="1" l="1"/>
  <c r="J12" i="1" l="1"/>
  <c r="H12" i="1"/>
  <c r="F12" i="1"/>
  <c r="K12" i="1" l="1"/>
  <c r="J9" i="1" l="1"/>
  <c r="H9" i="1"/>
  <c r="F9" i="1"/>
  <c r="J8" i="1"/>
  <c r="H8" i="1"/>
  <c r="F8" i="1"/>
  <c r="K9" i="1" l="1"/>
  <c r="K8" i="1"/>
  <c r="J19" i="1"/>
  <c r="H19" i="1"/>
  <c r="F19" i="1"/>
  <c r="J13" i="1"/>
  <c r="H13" i="1"/>
  <c r="F13" i="1"/>
  <c r="K19" i="1" l="1"/>
  <c r="K13" i="1"/>
  <c r="F18" i="1" l="1"/>
  <c r="J18" i="1"/>
  <c r="H18" i="1"/>
  <c r="K18" i="1" l="1"/>
  <c r="F17" i="1"/>
  <c r="J17" i="1"/>
  <c r="H17" i="1"/>
  <c r="J20" i="1" l="1"/>
  <c r="H20" i="1"/>
  <c r="F20" i="1"/>
  <c r="K17" i="1"/>
  <c r="K20" i="1" l="1"/>
</calcChain>
</file>

<file path=xl/sharedStrings.xml><?xml version="1.0" encoding="utf-8"?>
<sst xmlns="http://schemas.openxmlformats.org/spreadsheetml/2006/main" count="49" uniqueCount="32">
  <si>
    <t>სამუშაოების და დანახარჯების დასახელება</t>
  </si>
  <si>
    <t>მასალა</t>
  </si>
  <si>
    <t>ხელფასი</t>
  </si>
  <si>
    <t>სულ</t>
  </si>
  <si>
    <t>მექანიზმები და ტრანსპორტი</t>
  </si>
  <si>
    <t>განზ. ერთ</t>
  </si>
  <si>
    <t>რაოდენობა</t>
  </si>
  <si>
    <t>ერთეულის ფასი</t>
  </si>
  <si>
    <t>ჯამი</t>
  </si>
  <si>
    <t>ხარჯთაღრიცხვა</t>
  </si>
  <si>
    <t>გრ/მ</t>
  </si>
  <si>
    <t>მ/3</t>
  </si>
  <si>
    <t>ც</t>
  </si>
  <si>
    <t>ზედნადები ხარჯები</t>
  </si>
  <si>
    <t>სახარჯთარიცხვო მოგება</t>
  </si>
  <si>
    <t>დღგ</t>
  </si>
  <si>
    <t>მასალის ტრანსპორტი</t>
  </si>
  <si>
    <t>#</t>
  </si>
  <si>
    <t>გრუნტის დამუშავება მექანიზმით IV კატეგორიის გრუნტებშიH</t>
  </si>
  <si>
    <t>მილის გარშემო ქვიშის დამცავი ფენის მოწყობა</t>
  </si>
  <si>
    <t>გრუნტის მოსწორება ხელით</t>
  </si>
  <si>
    <t>ტრანშეის შევსება მექანიზმით</t>
  </si>
  <si>
    <t>ტრანშეის ძირის დამუშავება ხელით IV კატეგორიის გრუნტებშიH</t>
  </si>
  <si>
    <r>
      <t xml:space="preserve">პოლიეთილენის მილის მონტაჟი </t>
    </r>
    <r>
      <rPr>
        <sz val="11"/>
        <rFont val="Adobe Garamond Pro Bold"/>
        <family val="1"/>
      </rPr>
      <t>PN-10, D= 90მმ</t>
    </r>
  </si>
  <si>
    <t>ფოლადის ფასონური ნაწილების მონტაჟი 150 მმ-მდე</t>
  </si>
  <si>
    <t>პოლიეთილენის ფასონური ნაწილების მონტაჟი 90 მმ-მდე</t>
  </si>
  <si>
    <t>ფოლადის ფასონური ნაწილების მონტაჟი 100 მმ-მდე</t>
  </si>
  <si>
    <t>ფოლადის მილების დაფარვა საიზოლაციო მასალით</t>
  </si>
  <si>
    <t>მ/2</t>
  </si>
  <si>
    <r>
      <t xml:space="preserve">ფოლადის მილი </t>
    </r>
    <r>
      <rPr>
        <sz val="11"/>
        <rFont val="Times New Roman"/>
        <family val="1"/>
      </rPr>
      <t>D</t>
    </r>
    <r>
      <rPr>
        <sz val="11"/>
        <rFont val="AcadNusx"/>
      </rPr>
      <t>=159 მმ სისქით 4 მმ</t>
    </r>
  </si>
  <si>
    <r>
      <t xml:space="preserve">ფოლადის მილი </t>
    </r>
    <r>
      <rPr>
        <sz val="11"/>
        <rFont val="Times New Roman"/>
        <family val="1"/>
      </rPr>
      <t>D</t>
    </r>
    <r>
      <rPr>
        <sz val="11"/>
        <rFont val="AcadNusx"/>
      </rPr>
      <t>=102 მმ სისქით 3.5 მმ</t>
    </r>
  </si>
  <si>
    <t>წალკის მუმიციპალიტეტი  სოფ. ბურნაშეთი წყალსადენის მაგისტრალის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</si>
</sst>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11"/>
      <name val="AcadNusx"/>
    </font>
    <font>
      <b/>
      <sz val="11"/>
      <name val="AcadNusx"/>
    </font>
    <font>
      <sz val="11"/>
      <color theme="1"/>
      <name val="AcadNusx"/>
    </font>
    <font>
      <sz val="11"/>
      <name val="Adobe Garamond Pro Bold"/>
      <family val="1"/>
    </font>
    <font>
      <sz val="10"/>
      <name val="AcadMtavr"/>
    </font>
    <font>
      <sz val="8"/>
      <name val="AcadMtavr"/>
    </font>
    <font>
      <sz val="11"/>
      <name val="AcadMtavr"/>
    </font>
    <font>
      <sz val="10"/>
      <name val="AcadNusx"/>
    </font>
    <font>
      <sz val="14"/>
      <name val="AcadNusx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9" fontId="1" fillId="0" borderId="2" xfId="0" applyNumberFormat="1" applyFon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2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2" fontId="1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activeCell="K30" sqref="K30"/>
    </sheetView>
  </sheetViews>
  <sheetFormatPr defaultRowHeight="15.75"/>
  <cols>
    <col min="1" max="1" width="3.5703125" style="8" customWidth="1"/>
    <col min="2" max="2" width="59.5703125" style="8" customWidth="1"/>
    <col min="3" max="3" width="5.85546875" style="8" customWidth="1"/>
    <col min="4" max="4" width="12" style="8" customWidth="1"/>
    <col min="5" max="5" width="12.42578125" style="8" customWidth="1"/>
    <col min="6" max="6" width="9.28515625" style="8" customWidth="1"/>
    <col min="7" max="7" width="12.5703125" style="8" customWidth="1"/>
    <col min="8" max="8" width="10.85546875" style="8" customWidth="1"/>
    <col min="9" max="9" width="12.5703125" style="8" customWidth="1"/>
    <col min="10" max="10" width="10.28515625" style="8" customWidth="1"/>
    <col min="11" max="11" width="10.7109375" style="8" customWidth="1"/>
    <col min="12" max="16384" width="9.140625" style="8"/>
  </cols>
  <sheetData>
    <row r="1" spans="1:11" ht="21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3" customHeight="1">
      <c r="A2" s="1"/>
      <c r="B2" s="1"/>
      <c r="C2" s="1"/>
      <c r="D2" s="1"/>
      <c r="E2" s="1"/>
      <c r="F2" s="1"/>
      <c r="G2" s="1"/>
      <c r="H2" s="1"/>
      <c r="I2" s="11"/>
      <c r="J2" s="11"/>
      <c r="K2" s="1"/>
    </row>
    <row r="3" spans="1:11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5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3" customHeight="1">
      <c r="A5" s="63" t="s">
        <v>17</v>
      </c>
      <c r="B5" s="65" t="s">
        <v>0</v>
      </c>
      <c r="C5" s="65" t="s">
        <v>5</v>
      </c>
      <c r="D5" s="65" t="s">
        <v>6</v>
      </c>
      <c r="E5" s="67" t="s">
        <v>1</v>
      </c>
      <c r="F5" s="67"/>
      <c r="G5" s="67" t="s">
        <v>2</v>
      </c>
      <c r="H5" s="67"/>
      <c r="I5" s="70" t="s">
        <v>4</v>
      </c>
      <c r="J5" s="70"/>
      <c r="K5" s="68" t="s">
        <v>8</v>
      </c>
    </row>
    <row r="6" spans="1:11" ht="31.5">
      <c r="A6" s="64"/>
      <c r="B6" s="66"/>
      <c r="C6" s="66"/>
      <c r="D6" s="66"/>
      <c r="E6" s="35" t="s">
        <v>7</v>
      </c>
      <c r="F6" s="35" t="s">
        <v>3</v>
      </c>
      <c r="G6" s="35" t="s">
        <v>7</v>
      </c>
      <c r="H6" s="35" t="s">
        <v>3</v>
      </c>
      <c r="I6" s="35" t="s">
        <v>7</v>
      </c>
      <c r="J6" s="35" t="s">
        <v>3</v>
      </c>
      <c r="K6" s="69"/>
    </row>
    <row r="7" spans="1:11" ht="16.5" thickBot="1">
      <c r="A7" s="49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1">
        <v>11</v>
      </c>
    </row>
    <row r="8" spans="1:11" s="2" customFormat="1" ht="31.5">
      <c r="A8" s="45">
        <v>1</v>
      </c>
      <c r="B8" s="46" t="s">
        <v>18</v>
      </c>
      <c r="C8" s="45" t="s">
        <v>11</v>
      </c>
      <c r="D8" s="47">
        <v>121</v>
      </c>
      <c r="E8" s="47"/>
      <c r="F8" s="47">
        <f>D8*E8</f>
        <v>0</v>
      </c>
      <c r="G8" s="47"/>
      <c r="H8" s="47">
        <f>D8*G8</f>
        <v>0</v>
      </c>
      <c r="I8" s="47"/>
      <c r="J8" s="47">
        <f>D8*I8</f>
        <v>0</v>
      </c>
      <c r="K8" s="48">
        <f>F8+H8+J8</f>
        <v>0</v>
      </c>
    </row>
    <row r="9" spans="1:11" s="2" customFormat="1" ht="31.5">
      <c r="A9" s="34">
        <v>2</v>
      </c>
      <c r="B9" s="10" t="s">
        <v>22</v>
      </c>
      <c r="C9" s="34" t="s">
        <v>11</v>
      </c>
      <c r="D9" s="4">
        <f>D8*0.1</f>
        <v>12.100000000000001</v>
      </c>
      <c r="E9" s="4"/>
      <c r="F9" s="4">
        <f t="shared" ref="F9" si="0">D9*E9</f>
        <v>0</v>
      </c>
      <c r="G9" s="4"/>
      <c r="H9" s="4">
        <f t="shared" ref="H9" si="1">D9*G9</f>
        <v>0</v>
      </c>
      <c r="I9" s="4"/>
      <c r="J9" s="4">
        <f t="shared" ref="J9" si="2">D9*I9</f>
        <v>0</v>
      </c>
      <c r="K9" s="15">
        <f t="shared" ref="K9" si="3">F9+H9+J9</f>
        <v>0</v>
      </c>
    </row>
    <row r="10" spans="1:11" s="2" customFormat="1">
      <c r="A10" s="34">
        <v>3</v>
      </c>
      <c r="B10" s="3" t="s">
        <v>29</v>
      </c>
      <c r="C10" s="34" t="s">
        <v>10</v>
      </c>
      <c r="D10" s="4">
        <v>5</v>
      </c>
      <c r="E10" s="4"/>
      <c r="F10" s="4">
        <f t="shared" ref="F10" si="4">D10*E10</f>
        <v>0</v>
      </c>
      <c r="G10" s="4"/>
      <c r="H10" s="4">
        <f t="shared" ref="H10" si="5">D10*G10</f>
        <v>0</v>
      </c>
      <c r="I10" s="4"/>
      <c r="J10" s="4">
        <f t="shared" ref="J10" si="6">D10*I10</f>
        <v>0</v>
      </c>
      <c r="K10" s="15">
        <f t="shared" ref="K10" si="7">F10+H10+J10</f>
        <v>0</v>
      </c>
    </row>
    <row r="11" spans="1:11" s="2" customFormat="1" ht="15" customHeight="1">
      <c r="A11" s="34">
        <v>4</v>
      </c>
      <c r="B11" s="3" t="s">
        <v>30</v>
      </c>
      <c r="C11" s="34" t="s">
        <v>10</v>
      </c>
      <c r="D11" s="4">
        <v>20</v>
      </c>
      <c r="E11" s="4"/>
      <c r="F11" s="4">
        <f t="shared" ref="F11" si="8">D11*E11</f>
        <v>0</v>
      </c>
      <c r="G11" s="4"/>
      <c r="H11" s="4">
        <f t="shared" ref="H11" si="9">D11*G11</f>
        <v>0</v>
      </c>
      <c r="I11" s="4"/>
      <c r="J11" s="4">
        <f t="shared" ref="J11" si="10">D11*I11</f>
        <v>0</v>
      </c>
      <c r="K11" s="15">
        <f t="shared" ref="K11" si="11">F11+H11+J11</f>
        <v>0</v>
      </c>
    </row>
    <row r="12" spans="1:11" s="2" customFormat="1" ht="15" customHeight="1">
      <c r="A12" s="34">
        <v>5</v>
      </c>
      <c r="B12" s="3" t="s">
        <v>23</v>
      </c>
      <c r="C12" s="34" t="s">
        <v>10</v>
      </c>
      <c r="D12" s="4">
        <v>242</v>
      </c>
      <c r="E12" s="4"/>
      <c r="F12" s="4">
        <f t="shared" ref="F12:F15" si="12">D12*E12</f>
        <v>0</v>
      </c>
      <c r="G12" s="4"/>
      <c r="H12" s="4">
        <f t="shared" ref="H12:H15" si="13">D12*G12</f>
        <v>0</v>
      </c>
      <c r="I12" s="4"/>
      <c r="J12" s="4">
        <f t="shared" ref="J12:J15" si="14">D12*I12</f>
        <v>0</v>
      </c>
      <c r="K12" s="15">
        <f t="shared" ref="K12:K15" si="15">F12+H12+J12</f>
        <v>0</v>
      </c>
    </row>
    <row r="13" spans="1:11" s="2" customFormat="1" ht="15.75" customHeight="1">
      <c r="A13" s="34">
        <v>6</v>
      </c>
      <c r="B13" s="3" t="s">
        <v>24</v>
      </c>
      <c r="C13" s="36" t="s">
        <v>12</v>
      </c>
      <c r="D13" s="4">
        <v>6</v>
      </c>
      <c r="E13" s="4"/>
      <c r="F13" s="4">
        <f t="shared" ref="F13" si="16">D13*E13</f>
        <v>0</v>
      </c>
      <c r="G13" s="4"/>
      <c r="H13" s="4">
        <f t="shared" ref="H13" si="17">D13*G13</f>
        <v>0</v>
      </c>
      <c r="I13" s="4"/>
      <c r="J13" s="4">
        <f t="shared" ref="J13" si="18">D13*I13</f>
        <v>0</v>
      </c>
      <c r="K13" s="15">
        <f t="shared" ref="K13" si="19">F13+H13+J13</f>
        <v>0</v>
      </c>
    </row>
    <row r="14" spans="1:11" s="2" customFormat="1" ht="15.75" customHeight="1">
      <c r="A14" s="34">
        <v>7</v>
      </c>
      <c r="B14" s="3" t="s">
        <v>26</v>
      </c>
      <c r="C14" s="36" t="s">
        <v>12</v>
      </c>
      <c r="D14" s="4">
        <v>2</v>
      </c>
      <c r="E14" s="4"/>
      <c r="F14" s="4">
        <f t="shared" ref="F14" si="20">D14*E14</f>
        <v>0</v>
      </c>
      <c r="G14" s="4"/>
      <c r="H14" s="4">
        <f t="shared" ref="H14" si="21">D14*G14</f>
        <v>0</v>
      </c>
      <c r="I14" s="4"/>
      <c r="J14" s="4">
        <f t="shared" ref="J14" si="22">D14*I14</f>
        <v>0</v>
      </c>
      <c r="K14" s="15">
        <f t="shared" ref="K14" si="23">F14+H14+J14</f>
        <v>0</v>
      </c>
    </row>
    <row r="15" spans="1:11" s="2" customFormat="1" ht="15.75" customHeight="1">
      <c r="A15" s="34">
        <v>8</v>
      </c>
      <c r="B15" s="3" t="s">
        <v>25</v>
      </c>
      <c r="C15" s="34" t="s">
        <v>12</v>
      </c>
      <c r="D15" s="4">
        <v>8</v>
      </c>
      <c r="E15" s="4"/>
      <c r="F15" s="4">
        <f t="shared" si="12"/>
        <v>0</v>
      </c>
      <c r="G15" s="4"/>
      <c r="H15" s="4">
        <f t="shared" si="13"/>
        <v>0</v>
      </c>
      <c r="I15" s="4"/>
      <c r="J15" s="4">
        <f t="shared" si="14"/>
        <v>0</v>
      </c>
      <c r="K15" s="15">
        <f t="shared" si="15"/>
        <v>0</v>
      </c>
    </row>
    <row r="16" spans="1:11" s="2" customFormat="1" ht="15.75" customHeight="1">
      <c r="A16" s="34">
        <v>9</v>
      </c>
      <c r="B16" s="3" t="s">
        <v>27</v>
      </c>
      <c r="C16" s="36" t="s">
        <v>28</v>
      </c>
      <c r="D16" s="4">
        <v>9.8000000000000007</v>
      </c>
      <c r="E16" s="4"/>
      <c r="F16" s="4">
        <f t="shared" ref="F16" si="24">D16*E16</f>
        <v>0</v>
      </c>
      <c r="G16" s="4"/>
      <c r="H16" s="4">
        <f t="shared" ref="H16" si="25">D16*G16</f>
        <v>0</v>
      </c>
      <c r="I16" s="4"/>
      <c r="J16" s="4">
        <f t="shared" ref="J16" si="26">D16*I16</f>
        <v>0</v>
      </c>
      <c r="K16" s="15">
        <f t="shared" ref="K16" si="27">F16+H16+J16</f>
        <v>0</v>
      </c>
    </row>
    <row r="17" spans="1:13" s="2" customFormat="1">
      <c r="A17" s="34">
        <v>10</v>
      </c>
      <c r="B17" s="9" t="s">
        <v>19</v>
      </c>
      <c r="C17" s="36" t="s">
        <v>11</v>
      </c>
      <c r="D17" s="4">
        <v>47.19</v>
      </c>
      <c r="E17" s="4"/>
      <c r="F17" s="4">
        <f t="shared" ref="F17" si="28">D17*E17</f>
        <v>0</v>
      </c>
      <c r="G17" s="4"/>
      <c r="H17" s="4">
        <f t="shared" ref="H17" si="29">D17*G17</f>
        <v>0</v>
      </c>
      <c r="I17" s="4"/>
      <c r="J17" s="4">
        <f t="shared" ref="J17" si="30">D17*I17</f>
        <v>0</v>
      </c>
      <c r="K17" s="15">
        <f t="shared" ref="K17" si="31">F17+H17+J17</f>
        <v>0</v>
      </c>
    </row>
    <row r="18" spans="1:13" s="2" customFormat="1">
      <c r="A18" s="34">
        <v>11</v>
      </c>
      <c r="B18" s="10" t="s">
        <v>21</v>
      </c>
      <c r="C18" s="36" t="s">
        <v>11</v>
      </c>
      <c r="D18" s="4">
        <f>D8-D17</f>
        <v>73.81</v>
      </c>
      <c r="E18" s="4"/>
      <c r="F18" s="4">
        <f>D18*E18</f>
        <v>0</v>
      </c>
      <c r="G18" s="4"/>
      <c r="H18" s="4">
        <f>D18*G18</f>
        <v>0</v>
      </c>
      <c r="I18" s="4"/>
      <c r="J18" s="4">
        <f>D18*I18</f>
        <v>0</v>
      </c>
      <c r="K18" s="15">
        <f>F18+H18+J18</f>
        <v>0</v>
      </c>
    </row>
    <row r="19" spans="1:13" s="2" customFormat="1" ht="16.5" thickBot="1">
      <c r="A19" s="37">
        <v>12</v>
      </c>
      <c r="B19" s="38" t="s">
        <v>20</v>
      </c>
      <c r="C19" s="33" t="s">
        <v>11</v>
      </c>
      <c r="D19" s="39">
        <f>D18*0.1</f>
        <v>7.3810000000000002</v>
      </c>
      <c r="E19" s="39"/>
      <c r="F19" s="39">
        <f>D19*E19</f>
        <v>0</v>
      </c>
      <c r="G19" s="39"/>
      <c r="H19" s="39">
        <f>D19*G19</f>
        <v>0</v>
      </c>
      <c r="I19" s="39"/>
      <c r="J19" s="39">
        <f>D19*I19</f>
        <v>0</v>
      </c>
      <c r="K19" s="40">
        <f>F19+H19+J19</f>
        <v>0</v>
      </c>
    </row>
    <row r="20" spans="1:13" ht="16.5" thickBot="1">
      <c r="A20" s="52"/>
      <c r="B20" s="53" t="s">
        <v>8</v>
      </c>
      <c r="C20" s="53"/>
      <c r="D20" s="54"/>
      <c r="E20" s="55"/>
      <c r="F20" s="56">
        <f>SUM(F8:F19)</f>
        <v>0</v>
      </c>
      <c r="G20" s="55"/>
      <c r="H20" s="56">
        <f>SUM(H8:H19)</f>
        <v>0</v>
      </c>
      <c r="I20" s="56"/>
      <c r="J20" s="56">
        <f>SUM(J8:J19)</f>
        <v>0</v>
      </c>
      <c r="K20" s="57">
        <f>SUM(K8:K19)</f>
        <v>0</v>
      </c>
    </row>
    <row r="21" spans="1:13">
      <c r="A21" s="16"/>
      <c r="B21" s="16" t="s">
        <v>16</v>
      </c>
      <c r="C21" s="16"/>
      <c r="D21" s="17"/>
      <c r="E21" s="18"/>
      <c r="F21" s="19">
        <v>0</v>
      </c>
      <c r="G21" s="18"/>
      <c r="H21" s="20"/>
      <c r="I21" s="20"/>
      <c r="J21" s="20"/>
      <c r="K21" s="20">
        <v>0</v>
      </c>
      <c r="M21" s="32"/>
    </row>
    <row r="22" spans="1:13">
      <c r="A22" s="21"/>
      <c r="B22" s="21" t="s">
        <v>8</v>
      </c>
      <c r="C22" s="21"/>
      <c r="D22" s="26"/>
      <c r="E22" s="27"/>
      <c r="F22" s="28"/>
      <c r="G22" s="27"/>
      <c r="H22" s="28"/>
      <c r="I22" s="28"/>
      <c r="J22" s="28"/>
      <c r="K22" s="28">
        <v>0</v>
      </c>
    </row>
    <row r="23" spans="1:13">
      <c r="A23" s="5"/>
      <c r="B23" s="6" t="s">
        <v>13</v>
      </c>
      <c r="C23" s="5"/>
      <c r="D23" s="12"/>
      <c r="E23" s="12"/>
      <c r="F23" s="7">
        <v>0</v>
      </c>
      <c r="G23" s="12"/>
      <c r="H23" s="12"/>
      <c r="I23" s="12"/>
      <c r="J23" s="12"/>
      <c r="K23" s="13">
        <v>0</v>
      </c>
    </row>
    <row r="24" spans="1:13">
      <c r="A24" s="21"/>
      <c r="B24" s="22" t="s">
        <v>8</v>
      </c>
      <c r="C24" s="21"/>
      <c r="D24" s="23"/>
      <c r="E24" s="23"/>
      <c r="F24" s="23"/>
      <c r="G24" s="23"/>
      <c r="H24" s="23"/>
      <c r="I24" s="23"/>
      <c r="J24" s="23"/>
      <c r="K24" s="25">
        <v>0</v>
      </c>
    </row>
    <row r="25" spans="1:13">
      <c r="A25" s="5"/>
      <c r="B25" s="6" t="s">
        <v>14</v>
      </c>
      <c r="C25" s="5"/>
      <c r="D25" s="12"/>
      <c r="E25" s="12"/>
      <c r="F25" s="7">
        <v>0</v>
      </c>
      <c r="G25" s="12"/>
      <c r="H25" s="12"/>
      <c r="I25" s="12"/>
      <c r="J25" s="12"/>
      <c r="K25" s="13">
        <v>0</v>
      </c>
    </row>
    <row r="26" spans="1:13">
      <c r="A26" s="21"/>
      <c r="B26" s="22" t="s">
        <v>8</v>
      </c>
      <c r="C26" s="21"/>
      <c r="D26" s="23"/>
      <c r="E26" s="23"/>
      <c r="F26" s="24"/>
      <c r="G26" s="23"/>
      <c r="H26" s="23"/>
      <c r="I26" s="23"/>
      <c r="J26" s="23"/>
      <c r="K26" s="25">
        <v>0</v>
      </c>
    </row>
    <row r="27" spans="1:13" ht="16.5" thickBot="1">
      <c r="A27" s="41"/>
      <c r="B27" s="42" t="s">
        <v>15</v>
      </c>
      <c r="C27" s="41"/>
      <c r="D27" s="43"/>
      <c r="E27" s="43"/>
      <c r="F27" s="44">
        <v>0.18</v>
      </c>
      <c r="G27" s="43"/>
      <c r="H27" s="43"/>
      <c r="I27" s="43"/>
      <c r="J27" s="43"/>
      <c r="K27" s="14">
        <v>0</v>
      </c>
    </row>
    <row r="28" spans="1:13" ht="16.5" thickBot="1">
      <c r="A28" s="52"/>
      <c r="B28" s="58" t="s">
        <v>8</v>
      </c>
      <c r="C28" s="53"/>
      <c r="D28" s="59"/>
      <c r="E28" s="59"/>
      <c r="F28" s="59"/>
      <c r="G28" s="59"/>
      <c r="H28" s="59"/>
      <c r="I28" s="59"/>
      <c r="J28" s="59"/>
      <c r="K28" s="60">
        <v>0</v>
      </c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>
      <c r="M30" s="32"/>
    </row>
    <row r="31" spans="1:13">
      <c r="B31" s="29"/>
      <c r="C31" s="30"/>
      <c r="D31" s="29"/>
    </row>
    <row r="32" spans="1:13">
      <c r="B32" s="29"/>
      <c r="C32" s="30"/>
      <c r="D32" s="29"/>
    </row>
    <row r="33" spans="2:11">
      <c r="B33" s="31"/>
      <c r="C33" s="31"/>
      <c r="D33" s="31"/>
      <c r="K33" s="32"/>
    </row>
  </sheetData>
  <mergeCells count="10">
    <mergeCell ref="A1:K1"/>
    <mergeCell ref="A3:K3"/>
    <mergeCell ref="A5:A6"/>
    <mergeCell ref="B5:B6"/>
    <mergeCell ref="C5:C6"/>
    <mergeCell ref="D5:D6"/>
    <mergeCell ref="E5:F5"/>
    <mergeCell ref="G5:H5"/>
    <mergeCell ref="K5:K6"/>
    <mergeCell ref="I5:J5"/>
  </mergeCells>
  <pageMargins left="0.118110236220472" right="0" top="0.56000000000000005" bottom="0.52" header="0.2" footer="0.2"/>
  <pageSetup paperSize="9" scale="9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aleko</dc:creator>
  <cp:lastModifiedBy>RePack by Diakov</cp:lastModifiedBy>
  <cp:lastPrinted>2018-05-20T15:55:28Z</cp:lastPrinted>
  <dcterms:created xsi:type="dcterms:W3CDTF">2011-05-28T11:32:01Z</dcterms:created>
  <dcterms:modified xsi:type="dcterms:W3CDTF">2018-07-11T13:42:06Z</dcterms:modified>
</cp:coreProperties>
</file>