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530"/>
  </bookViews>
  <sheets>
    <sheet name="შენობა" sheetId="1" r:id="rId1"/>
  </sheets>
  <definedNames>
    <definedName name="_xlnm.Print_Area" localSheetId="0">შენობა!$A$1:$K$70</definedName>
  </definedNames>
  <calcPr calcId="125725"/>
</workbook>
</file>

<file path=xl/calcChain.xml><?xml version="1.0" encoding="utf-8"?>
<calcChain xmlns="http://schemas.openxmlformats.org/spreadsheetml/2006/main">
  <c r="D40" i="1"/>
  <c r="D38"/>
  <c r="D12" l="1"/>
  <c r="D49" l="1"/>
  <c r="D47"/>
  <c r="D50" l="1"/>
  <c r="D46"/>
  <c r="D42"/>
  <c r="D41"/>
  <c r="D32"/>
  <c r="D30"/>
  <c r="D31"/>
  <c r="D16"/>
  <c r="D15"/>
</calcChain>
</file>

<file path=xl/sharedStrings.xml><?xml version="1.0" encoding="utf-8"?>
<sst xmlns="http://schemas.openxmlformats.org/spreadsheetml/2006/main" count="128" uniqueCount="70">
  <si>
    <t>#</t>
  </si>
  <si>
    <t>samuSaoebis dasaxeleba</t>
  </si>
  <si>
    <t>ganzomileba</t>
  </si>
  <si>
    <t>raodenoba</t>
  </si>
  <si>
    <t>masala</t>
  </si>
  <si>
    <t>xelfasi</t>
  </si>
  <si>
    <t>transporti</t>
  </si>
  <si>
    <t>erT. fasi</t>
  </si>
  <si>
    <t>jami</t>
  </si>
  <si>
    <t>sul jami</t>
  </si>
  <si>
    <t>kg</t>
  </si>
  <si>
    <t>m</t>
  </si>
  <si>
    <r>
      <t>m</t>
    </r>
    <r>
      <rPr>
        <vertAlign val="superscript"/>
        <sz val="11"/>
        <color theme="1"/>
        <rFont val="AcadNusx"/>
      </rPr>
      <t>2</t>
    </r>
  </si>
  <si>
    <t>cali</t>
  </si>
  <si>
    <t>sWvali</t>
  </si>
  <si>
    <r>
      <t>m</t>
    </r>
    <r>
      <rPr>
        <vertAlign val="superscript"/>
        <sz val="11"/>
        <rFont val="AcadNusx"/>
      </rPr>
      <t>2</t>
    </r>
  </si>
  <si>
    <t>wyalemulsiis saRebavi</t>
  </si>
  <si>
    <t>fiTxi</t>
  </si>
  <si>
    <t>webo cementi</t>
  </si>
  <si>
    <t>eleqtrodi d-4 mm</t>
  </si>
  <si>
    <t>kompl</t>
  </si>
  <si>
    <t>Seadgina: i.m. `ioseb wiklaSvili~</t>
  </si>
  <si>
    <t xml:space="preserve">                              i. wiklaSvili</t>
  </si>
  <si>
    <t>kedlebis SefiTxvna da SeRebva wyalemulsiis saRebaviT orjer</t>
  </si>
  <si>
    <t>pigmenti</t>
  </si>
  <si>
    <t>kafeli</t>
  </si>
  <si>
    <t>samzareulo</t>
  </si>
  <si>
    <t>kedlebidan gajiT nalesis moxsna kafelis mosawyobad</t>
  </si>
  <si>
    <t xml:space="preserve">kedlebidan wyalemulsiis saRebavis moxsna </t>
  </si>
  <si>
    <t>wert</t>
  </si>
  <si>
    <t>kedlis lesva qviSa-cementis xsnariT kafelis mosawyobad</t>
  </si>
  <si>
    <t>zumfara</t>
  </si>
  <si>
    <t>sawyobi</t>
  </si>
  <si>
    <t xml:space="preserve">samTaroiani stelaJebis mowyoba </t>
  </si>
  <si>
    <t>kvadratuli mili 40*40*2 mm.</t>
  </si>
  <si>
    <t>laminirebuli fila sisqiT 1,8 sm.</t>
  </si>
  <si>
    <t>TviTmWreli sWvali</t>
  </si>
  <si>
    <t>antikoroziuli saRebavi</t>
  </si>
  <si>
    <t>kvadratuli milebis SeRebva orjer antikoroziuli saRebaviT</t>
  </si>
  <si>
    <r>
      <t xml:space="preserve">profili </t>
    </r>
    <r>
      <rPr>
        <sz val="11"/>
        <color theme="1"/>
        <rFont val="Times New Roman"/>
        <family val="1"/>
        <charset val="204"/>
      </rPr>
      <t>UW</t>
    </r>
  </si>
  <si>
    <r>
      <t xml:space="preserve">profili </t>
    </r>
    <r>
      <rPr>
        <sz val="11"/>
        <color theme="1"/>
        <rFont val="Times New Roman"/>
        <family val="1"/>
        <charset val="204"/>
      </rPr>
      <t>CW</t>
    </r>
  </si>
  <si>
    <t>TabaSirmuyaos filebi (nestgamZle)</t>
  </si>
  <si>
    <t>dubel-lursmani</t>
  </si>
  <si>
    <t xml:space="preserve">sWvali profilis </t>
  </si>
  <si>
    <t xml:space="preserve">sof. bodbisxevis #10 sabavSvo baRis Senobis nawilobrivi sareabilitacio samuSaoebis </t>
  </si>
  <si>
    <t>iatakis amoWra trapis mosawyobad</t>
  </si>
  <si>
    <t>metaloplastmasis karis demontaJi dasawyobebiT (Semdgomi gamoyenebiT)</t>
  </si>
  <si>
    <t>kedelze kafelis  mowyoba</t>
  </si>
  <si>
    <t xml:space="preserve">trapis mowyoba arsebul qselze daerTebiT </t>
  </si>
  <si>
    <t>trapi</t>
  </si>
  <si>
    <t xml:space="preserve">gaTbobis qvabis sakvamurTan da trapTan kedlis da iatakis gamolesva qviSa-cementis xsnariT </t>
  </si>
  <si>
    <t xml:space="preserve">kanalizaciis polieTilenis milis d-50 mm montaJi samagrebiT da fasonuri nawilebiT </t>
  </si>
  <si>
    <t>amoRebul karTan kedlis lesva gajiT</t>
  </si>
  <si>
    <t>gaji</t>
  </si>
  <si>
    <t>ormxrivi tixris mowyoba TabaSirmuyaos filebiT liTonis karkasze</t>
  </si>
  <si>
    <t xml:space="preserve">arsebuli metaloplastmasis karis montaJi </t>
  </si>
  <si>
    <t xml:space="preserve">kedlebidan dazianebuli gajiT nalesis moxsna </t>
  </si>
  <si>
    <t>kedlis lesva gajiT</t>
  </si>
  <si>
    <t>gaTbobis sistema</t>
  </si>
  <si>
    <t>Camketi onkani</t>
  </si>
  <si>
    <t>kabinetSi gaTbobis radiatoris montaJi 800*500 mm.</t>
  </si>
  <si>
    <t>saZinebelSi gaTbobis radiatorebis montaJi 1000*500 mm.</t>
  </si>
  <si>
    <t>wyalsadenis polieTilenis  mili (boWkovani) d-20 mm.  fasonuri nawilebiT</t>
  </si>
  <si>
    <t>wyalsadenis polieTilenis  mili (boWkovani) d-25 mm.  fasonuri nawilebiT</t>
  </si>
  <si>
    <t>fanjaraze metaloplastmasis badis mowyoba</t>
  </si>
  <si>
    <t>moculobaTa uwyisi</t>
  </si>
  <si>
    <t>zednadebi xarjebi</t>
  </si>
  <si>
    <t>%</t>
  </si>
  <si>
    <t>gegmiuri dagroveba</t>
  </si>
  <si>
    <t>dRg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</si>
</sst>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vertAlign val="superscript"/>
      <sz val="11"/>
      <color theme="1"/>
      <name val="AcadNusx"/>
    </font>
    <font>
      <sz val="11"/>
      <name val="AcadNusx"/>
    </font>
    <font>
      <vertAlign val="superscript"/>
      <sz val="11"/>
      <name val="AcadNusx"/>
    </font>
    <font>
      <sz val="1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AcadMtavr"/>
    </font>
    <font>
      <sz val="12"/>
      <name val="AcadNusx"/>
    </font>
    <font>
      <sz val="11"/>
      <color theme="1"/>
      <name val="Times New Roman"/>
      <family val="1"/>
      <charset val="204"/>
    </font>
    <font>
      <b/>
      <sz val="11"/>
      <name val="AcadNusx"/>
    </font>
    <font>
      <sz val="10"/>
      <name val="Arial"/>
      <family val="2"/>
    </font>
    <font>
      <sz val="11"/>
      <color indexed="8"/>
      <name val="AcadNus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5" fillId="0" borderId="0" xfId="0" applyFont="1" applyAlignment="1"/>
    <xf numFmtId="2" fontId="9" fillId="0" borderId="0" xfId="0" applyNumberFormat="1" applyFont="1"/>
    <xf numFmtId="0" fontId="1" fillId="0" borderId="2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Normal_gare wyalsadfenigagarini 2_SMSH2008-IIkv 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49" workbookViewId="0">
      <selection activeCell="B72" sqref="B72"/>
    </sheetView>
  </sheetViews>
  <sheetFormatPr defaultRowHeight="15"/>
  <cols>
    <col min="1" max="1" width="3.5703125" customWidth="1"/>
    <col min="2" max="2" width="54.42578125" customWidth="1"/>
    <col min="3" max="3" width="7.42578125" customWidth="1"/>
    <col min="4" max="4" width="7.7109375" customWidth="1"/>
    <col min="5" max="5" width="7.5703125" customWidth="1"/>
    <col min="6" max="6" width="9.42578125" customWidth="1"/>
    <col min="7" max="7" width="7.7109375" customWidth="1"/>
    <col min="8" max="8" width="9.28515625" customWidth="1"/>
    <col min="9" max="9" width="7.7109375" customWidth="1"/>
    <col min="10" max="10" width="8.5703125" customWidth="1"/>
    <col min="11" max="11" width="9.42578125" customWidth="1"/>
    <col min="13" max="13" width="9.42578125" bestFit="1" customWidth="1"/>
  </cols>
  <sheetData>
    <row r="1" spans="1:11" ht="16.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41" t="s">
        <v>0</v>
      </c>
      <c r="B4" s="41" t="s">
        <v>1</v>
      </c>
      <c r="C4" s="39" t="s">
        <v>2</v>
      </c>
      <c r="D4" s="39" t="s">
        <v>3</v>
      </c>
      <c r="E4" s="37" t="s">
        <v>4</v>
      </c>
      <c r="F4" s="38"/>
      <c r="G4" s="37" t="s">
        <v>5</v>
      </c>
      <c r="H4" s="38"/>
      <c r="I4" s="37" t="s">
        <v>6</v>
      </c>
      <c r="J4" s="38"/>
      <c r="K4" s="35" t="s">
        <v>9</v>
      </c>
    </row>
    <row r="5" spans="1:11" ht="32.25" customHeight="1">
      <c r="A5" s="42"/>
      <c r="B5" s="42"/>
      <c r="C5" s="40"/>
      <c r="D5" s="40"/>
      <c r="E5" s="1" t="s">
        <v>7</v>
      </c>
      <c r="F5" s="2" t="s">
        <v>8</v>
      </c>
      <c r="G5" s="1" t="s">
        <v>7</v>
      </c>
      <c r="H5" s="2" t="s">
        <v>8</v>
      </c>
      <c r="I5" s="1" t="s">
        <v>7</v>
      </c>
      <c r="J5" s="2" t="s">
        <v>8</v>
      </c>
      <c r="K5" s="36"/>
    </row>
    <row r="6" spans="1:11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5.75">
      <c r="A7" s="2"/>
      <c r="B7" s="19" t="s">
        <v>26</v>
      </c>
      <c r="C7" s="2"/>
      <c r="D7" s="2"/>
      <c r="E7" s="2"/>
      <c r="F7" s="2"/>
      <c r="G7" s="2"/>
      <c r="H7" s="2"/>
      <c r="I7" s="2"/>
      <c r="J7" s="2"/>
      <c r="K7" s="2"/>
    </row>
    <row r="8" spans="1:11" ht="31.5">
      <c r="A8" s="2">
        <v>1</v>
      </c>
      <c r="B8" s="3" t="s">
        <v>27</v>
      </c>
      <c r="C8" s="2" t="s">
        <v>12</v>
      </c>
      <c r="D8" s="5">
        <v>12.14</v>
      </c>
      <c r="E8" s="5"/>
      <c r="F8" s="5"/>
      <c r="G8" s="5"/>
      <c r="H8" s="5"/>
      <c r="I8" s="5"/>
      <c r="J8" s="5"/>
      <c r="K8" s="5"/>
    </row>
    <row r="9" spans="1:11" ht="20.25" customHeight="1">
      <c r="A9" s="2">
        <v>2</v>
      </c>
      <c r="B9" s="3" t="s">
        <v>45</v>
      </c>
      <c r="C9" s="2" t="s">
        <v>29</v>
      </c>
      <c r="D9" s="5">
        <v>1</v>
      </c>
      <c r="E9" s="5"/>
      <c r="F9" s="5"/>
      <c r="G9" s="5"/>
      <c r="H9" s="5"/>
      <c r="I9" s="5"/>
      <c r="J9" s="5"/>
      <c r="K9" s="5"/>
    </row>
    <row r="10" spans="1:11" ht="33.75" customHeight="1">
      <c r="A10" s="2">
        <v>3</v>
      </c>
      <c r="B10" s="3" t="s">
        <v>46</v>
      </c>
      <c r="C10" s="2" t="s">
        <v>12</v>
      </c>
      <c r="D10" s="5">
        <v>2.4</v>
      </c>
      <c r="E10" s="5"/>
      <c r="F10" s="5"/>
      <c r="G10" s="5"/>
      <c r="H10" s="5"/>
      <c r="I10" s="5"/>
      <c r="J10" s="5"/>
      <c r="K10" s="5"/>
    </row>
    <row r="11" spans="1:11" ht="19.5" customHeight="1">
      <c r="A11" s="2">
        <v>4</v>
      </c>
      <c r="B11" s="3" t="s">
        <v>52</v>
      </c>
      <c r="C11" s="2" t="s">
        <v>12</v>
      </c>
      <c r="D11" s="5">
        <v>6</v>
      </c>
      <c r="E11" s="5"/>
      <c r="F11" s="5"/>
      <c r="G11" s="5"/>
      <c r="H11" s="5"/>
      <c r="I11" s="5"/>
      <c r="J11" s="5"/>
      <c r="K11" s="5"/>
    </row>
    <row r="12" spans="1:11" ht="19.5" customHeight="1">
      <c r="A12" s="2"/>
      <c r="B12" s="3" t="s">
        <v>53</v>
      </c>
      <c r="C12" s="2" t="s">
        <v>10</v>
      </c>
      <c r="D12" s="5">
        <f>32*D11</f>
        <v>192</v>
      </c>
      <c r="E12" s="5"/>
      <c r="F12" s="5"/>
      <c r="G12" s="5"/>
      <c r="H12" s="5"/>
      <c r="I12" s="5"/>
      <c r="J12" s="5"/>
      <c r="K12" s="5"/>
    </row>
    <row r="13" spans="1:11" ht="31.5">
      <c r="A13" s="2">
        <v>5</v>
      </c>
      <c r="B13" s="4" t="s">
        <v>30</v>
      </c>
      <c r="C13" s="2" t="s">
        <v>12</v>
      </c>
      <c r="D13" s="5">
        <v>12.14</v>
      </c>
      <c r="E13" s="5"/>
      <c r="F13" s="5"/>
      <c r="G13" s="5"/>
      <c r="H13" s="5"/>
      <c r="I13" s="5"/>
      <c r="J13" s="5"/>
      <c r="K13" s="5"/>
    </row>
    <row r="14" spans="1:11" s="12" customFormat="1" ht="18">
      <c r="A14" s="11">
        <v>6</v>
      </c>
      <c r="B14" s="10" t="s">
        <v>47</v>
      </c>
      <c r="C14" s="11" t="s">
        <v>15</v>
      </c>
      <c r="D14" s="7">
        <v>12.14</v>
      </c>
      <c r="E14" s="7"/>
      <c r="F14" s="5"/>
      <c r="G14" s="7"/>
      <c r="H14" s="5"/>
      <c r="I14" s="7"/>
      <c r="J14" s="5"/>
      <c r="K14" s="5"/>
    </row>
    <row r="15" spans="1:11" s="12" customFormat="1" ht="16.5" customHeight="1">
      <c r="A15" s="11"/>
      <c r="B15" s="13" t="s">
        <v>25</v>
      </c>
      <c r="C15" s="11" t="s">
        <v>15</v>
      </c>
      <c r="D15" s="7">
        <f>1.05*D14</f>
        <v>12.747000000000002</v>
      </c>
      <c r="E15" s="7"/>
      <c r="F15" s="5"/>
      <c r="G15" s="7"/>
      <c r="H15" s="5"/>
      <c r="I15" s="7"/>
      <c r="J15" s="5"/>
      <c r="K15" s="5"/>
    </row>
    <row r="16" spans="1:11" s="12" customFormat="1" ht="16.5" customHeight="1">
      <c r="A16" s="11"/>
      <c r="B16" s="13" t="s">
        <v>18</v>
      </c>
      <c r="C16" s="11" t="s">
        <v>10</v>
      </c>
      <c r="D16" s="7">
        <f>6*D14</f>
        <v>72.84</v>
      </c>
      <c r="E16" s="7"/>
      <c r="F16" s="5"/>
      <c r="G16" s="7"/>
      <c r="H16" s="5"/>
      <c r="I16" s="7"/>
      <c r="J16" s="5"/>
      <c r="K16" s="5"/>
    </row>
    <row r="17" spans="1:14" ht="15.75">
      <c r="A17" s="2">
        <v>7</v>
      </c>
      <c r="B17" s="28" t="s">
        <v>48</v>
      </c>
      <c r="C17" s="2" t="s">
        <v>20</v>
      </c>
      <c r="D17" s="5">
        <v>1</v>
      </c>
      <c r="E17" s="5"/>
      <c r="F17" s="5"/>
      <c r="G17" s="5"/>
      <c r="H17" s="5"/>
      <c r="I17" s="5"/>
      <c r="J17" s="5"/>
      <c r="K17" s="5"/>
    </row>
    <row r="18" spans="1:14" ht="15.75">
      <c r="A18" s="2"/>
      <c r="B18" s="3" t="s">
        <v>49</v>
      </c>
      <c r="C18" s="2" t="s">
        <v>13</v>
      </c>
      <c r="D18" s="5">
        <v>1</v>
      </c>
      <c r="E18" s="5"/>
      <c r="F18" s="5"/>
      <c r="G18" s="5"/>
      <c r="H18" s="5"/>
      <c r="I18" s="5"/>
      <c r="J18" s="5"/>
      <c r="K18" s="5"/>
    </row>
    <row r="19" spans="1:14" ht="32.25" customHeight="1">
      <c r="A19" s="2">
        <v>8</v>
      </c>
      <c r="B19" s="29" t="s">
        <v>51</v>
      </c>
      <c r="C19" s="11" t="s">
        <v>11</v>
      </c>
      <c r="D19" s="20">
        <v>4</v>
      </c>
      <c r="E19" s="20"/>
      <c r="F19" s="5"/>
      <c r="G19" s="7"/>
      <c r="H19" s="5"/>
      <c r="I19" s="7"/>
      <c r="J19" s="5"/>
      <c r="K19" s="5"/>
    </row>
    <row r="20" spans="1:14" ht="37.5" customHeight="1">
      <c r="A20" s="2">
        <v>9</v>
      </c>
      <c r="B20" s="3" t="s">
        <v>50</v>
      </c>
      <c r="C20" s="2" t="s">
        <v>29</v>
      </c>
      <c r="D20" s="5">
        <v>2</v>
      </c>
      <c r="E20" s="5"/>
      <c r="F20" s="5"/>
      <c r="G20" s="5"/>
      <c r="H20" s="5"/>
      <c r="I20" s="5"/>
      <c r="J20" s="5"/>
      <c r="K20" s="5"/>
    </row>
    <row r="21" spans="1:14" ht="31.5" customHeight="1">
      <c r="A21" s="2">
        <v>10</v>
      </c>
      <c r="B21" s="3" t="s">
        <v>54</v>
      </c>
      <c r="C21" s="2" t="s">
        <v>12</v>
      </c>
      <c r="D21" s="5">
        <v>1.58</v>
      </c>
      <c r="E21" s="7"/>
      <c r="F21" s="5"/>
      <c r="G21" s="5"/>
      <c r="H21" s="5"/>
      <c r="I21" s="5"/>
      <c r="J21" s="5"/>
      <c r="K21" s="5"/>
    </row>
    <row r="22" spans="1:14" s="9" customFormat="1" ht="15.75">
      <c r="A22" s="8"/>
      <c r="B22" s="24" t="s">
        <v>39</v>
      </c>
      <c r="C22" s="8" t="s">
        <v>11</v>
      </c>
      <c r="D22" s="7">
        <v>15</v>
      </c>
      <c r="E22" s="7"/>
      <c r="F22" s="5"/>
      <c r="G22" s="5"/>
      <c r="H22" s="5"/>
      <c r="I22" s="5"/>
      <c r="J22" s="5"/>
      <c r="K22" s="5"/>
    </row>
    <row r="23" spans="1:14" s="9" customFormat="1" ht="15.75">
      <c r="A23" s="8"/>
      <c r="B23" s="24" t="s">
        <v>40</v>
      </c>
      <c r="C23" s="8" t="s">
        <v>11</v>
      </c>
      <c r="D23" s="7">
        <v>3</v>
      </c>
      <c r="E23" s="7"/>
      <c r="F23" s="5"/>
      <c r="G23" s="5"/>
      <c r="H23" s="5"/>
      <c r="I23" s="5"/>
      <c r="J23" s="5"/>
      <c r="K23" s="5"/>
    </row>
    <row r="24" spans="1:14" ht="16.5" customHeight="1">
      <c r="A24" s="2"/>
      <c r="B24" s="3" t="s">
        <v>41</v>
      </c>
      <c r="C24" s="2" t="s">
        <v>12</v>
      </c>
      <c r="D24" s="7">
        <v>6</v>
      </c>
      <c r="E24" s="7"/>
      <c r="F24" s="5"/>
      <c r="G24" s="5"/>
      <c r="H24" s="5"/>
      <c r="I24" s="5"/>
      <c r="J24" s="5"/>
      <c r="K24" s="5"/>
    </row>
    <row r="25" spans="1:14" ht="16.5" customHeight="1">
      <c r="A25" s="2"/>
      <c r="B25" s="3" t="s">
        <v>42</v>
      </c>
      <c r="C25" s="2" t="s">
        <v>13</v>
      </c>
      <c r="D25" s="7">
        <v>30</v>
      </c>
      <c r="E25" s="7"/>
      <c r="F25" s="5"/>
      <c r="G25" s="5"/>
      <c r="H25" s="5"/>
      <c r="I25" s="5"/>
      <c r="J25" s="5"/>
      <c r="K25" s="5"/>
      <c r="N25" s="6"/>
    </row>
    <row r="26" spans="1:14" ht="16.5" customHeight="1">
      <c r="A26" s="2"/>
      <c r="B26" s="3" t="s">
        <v>43</v>
      </c>
      <c r="C26" s="2" t="s">
        <v>13</v>
      </c>
      <c r="D26" s="25">
        <v>30</v>
      </c>
      <c r="E26" s="7"/>
      <c r="F26" s="5"/>
      <c r="G26" s="5"/>
      <c r="H26" s="5"/>
      <c r="I26" s="5"/>
      <c r="J26" s="5"/>
      <c r="K26" s="5"/>
    </row>
    <row r="27" spans="1:14" ht="16.5" customHeight="1">
      <c r="A27" s="2"/>
      <c r="B27" s="3" t="s">
        <v>14</v>
      </c>
      <c r="C27" s="2" t="s">
        <v>13</v>
      </c>
      <c r="D27" s="26">
        <v>100</v>
      </c>
      <c r="E27" s="7"/>
      <c r="F27" s="5"/>
      <c r="G27" s="5"/>
      <c r="H27" s="5"/>
      <c r="I27" s="5"/>
      <c r="J27" s="5"/>
      <c r="K27" s="5"/>
    </row>
    <row r="28" spans="1:14" ht="18.75" customHeight="1">
      <c r="A28" s="2">
        <v>11</v>
      </c>
      <c r="B28" s="3" t="s">
        <v>55</v>
      </c>
      <c r="C28" s="2" t="s">
        <v>12</v>
      </c>
      <c r="D28" s="5">
        <v>2.4</v>
      </c>
      <c r="E28" s="5"/>
      <c r="F28" s="5"/>
      <c r="G28" s="5"/>
      <c r="H28" s="5"/>
      <c r="I28" s="5"/>
      <c r="J28" s="5"/>
      <c r="K28" s="5"/>
    </row>
    <row r="29" spans="1:14" ht="32.25" customHeight="1">
      <c r="A29" s="2">
        <v>12</v>
      </c>
      <c r="B29" s="10" t="s">
        <v>23</v>
      </c>
      <c r="C29" s="2" t="s">
        <v>12</v>
      </c>
      <c r="D29" s="5">
        <v>9.16</v>
      </c>
      <c r="E29" s="7"/>
      <c r="F29" s="5"/>
      <c r="G29" s="7"/>
      <c r="H29" s="5"/>
      <c r="I29" s="7"/>
      <c r="J29" s="5"/>
      <c r="K29" s="5"/>
    </row>
    <row r="30" spans="1:14" ht="16.5" customHeight="1">
      <c r="A30" s="2"/>
      <c r="B30" s="3" t="s">
        <v>16</v>
      </c>
      <c r="C30" s="2" t="s">
        <v>10</v>
      </c>
      <c r="D30" s="5">
        <f>0.39*D29</f>
        <v>3.5724</v>
      </c>
      <c r="E30" s="7"/>
      <c r="F30" s="5"/>
      <c r="G30" s="7"/>
      <c r="H30" s="5"/>
      <c r="I30" s="7"/>
      <c r="J30" s="5"/>
      <c r="K30" s="5"/>
    </row>
    <row r="31" spans="1:14" ht="16.5" customHeight="1">
      <c r="A31" s="2"/>
      <c r="B31" s="3" t="s">
        <v>17</v>
      </c>
      <c r="C31" s="2" t="s">
        <v>10</v>
      </c>
      <c r="D31" s="5">
        <f>0.79*D29</f>
        <v>7.2364000000000006</v>
      </c>
      <c r="E31" s="7"/>
      <c r="F31" s="5"/>
      <c r="G31" s="7"/>
      <c r="H31" s="5"/>
      <c r="I31" s="7"/>
      <c r="J31" s="5"/>
      <c r="K31" s="5"/>
    </row>
    <row r="32" spans="1:14" ht="18">
      <c r="A32" s="2"/>
      <c r="B32" s="4" t="s">
        <v>31</v>
      </c>
      <c r="C32" s="2" t="s">
        <v>12</v>
      </c>
      <c r="D32" s="5">
        <f>0.009*D29</f>
        <v>8.2439999999999999E-2</v>
      </c>
      <c r="E32" s="5"/>
      <c r="F32" s="5"/>
      <c r="G32" s="5"/>
      <c r="H32" s="5"/>
      <c r="I32" s="5"/>
      <c r="J32" s="5"/>
      <c r="K32" s="5"/>
    </row>
    <row r="33" spans="1:11" ht="18">
      <c r="A33" s="2">
        <v>13</v>
      </c>
      <c r="B33" s="4" t="s">
        <v>64</v>
      </c>
      <c r="C33" s="2" t="s">
        <v>12</v>
      </c>
      <c r="D33" s="5">
        <v>1.1000000000000001</v>
      </c>
      <c r="E33" s="7"/>
      <c r="F33" s="5"/>
      <c r="G33" s="5"/>
      <c r="H33" s="5"/>
      <c r="I33" s="5"/>
      <c r="J33" s="5"/>
      <c r="K33" s="5"/>
    </row>
    <row r="34" spans="1:11" s="17" customFormat="1" ht="16.5">
      <c r="A34" s="15"/>
      <c r="B34" s="18" t="s">
        <v>8</v>
      </c>
      <c r="C34" s="15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2"/>
      <c r="B35" s="19" t="s">
        <v>32</v>
      </c>
      <c r="C35" s="2"/>
      <c r="D35" s="5"/>
      <c r="E35" s="5"/>
      <c r="F35" s="5"/>
      <c r="G35" s="5"/>
      <c r="H35" s="5"/>
      <c r="I35" s="5"/>
      <c r="J35" s="5"/>
      <c r="K35" s="5"/>
    </row>
    <row r="36" spans="1:11" ht="21.75" customHeight="1">
      <c r="A36" s="2">
        <v>1</v>
      </c>
      <c r="B36" s="3" t="s">
        <v>56</v>
      </c>
      <c r="C36" s="2" t="s">
        <v>12</v>
      </c>
      <c r="D36" s="5">
        <v>8</v>
      </c>
      <c r="E36" s="5"/>
      <c r="F36" s="5"/>
      <c r="G36" s="5"/>
      <c r="H36" s="5"/>
      <c r="I36" s="5"/>
      <c r="J36" s="5"/>
      <c r="K36" s="5"/>
    </row>
    <row r="37" spans="1:11" ht="19.5" customHeight="1">
      <c r="A37" s="2">
        <v>2</v>
      </c>
      <c r="B37" s="3" t="s">
        <v>57</v>
      </c>
      <c r="C37" s="2" t="s">
        <v>12</v>
      </c>
      <c r="D37" s="5">
        <v>8</v>
      </c>
      <c r="E37" s="5"/>
      <c r="F37" s="5"/>
      <c r="G37" s="5"/>
      <c r="H37" s="5"/>
      <c r="I37" s="5"/>
      <c r="J37" s="5"/>
      <c r="K37" s="5"/>
    </row>
    <row r="38" spans="1:11" ht="19.5" customHeight="1">
      <c r="A38" s="2"/>
      <c r="B38" s="3" t="s">
        <v>53</v>
      </c>
      <c r="C38" s="2" t="s">
        <v>10</v>
      </c>
      <c r="D38" s="5">
        <f>32*D37</f>
        <v>256</v>
      </c>
      <c r="E38" s="5"/>
      <c r="F38" s="5"/>
      <c r="G38" s="5"/>
      <c r="H38" s="5"/>
      <c r="I38" s="5"/>
      <c r="J38" s="5"/>
      <c r="K38" s="5"/>
    </row>
    <row r="39" spans="1:11" ht="18">
      <c r="A39" s="2">
        <v>3</v>
      </c>
      <c r="B39" s="3" t="s">
        <v>28</v>
      </c>
      <c r="C39" s="2" t="s">
        <v>12</v>
      </c>
      <c r="D39" s="5">
        <v>39.6</v>
      </c>
      <c r="E39" s="5"/>
      <c r="F39" s="5"/>
      <c r="G39" s="5"/>
      <c r="H39" s="5"/>
      <c r="I39" s="5"/>
      <c r="J39" s="5"/>
      <c r="K39" s="5"/>
    </row>
    <row r="40" spans="1:11" ht="32.25" customHeight="1">
      <c r="A40" s="2">
        <v>4</v>
      </c>
      <c r="B40" s="10" t="s">
        <v>23</v>
      </c>
      <c r="C40" s="2" t="s">
        <v>12</v>
      </c>
      <c r="D40" s="5">
        <f>D39+D37</f>
        <v>47.6</v>
      </c>
      <c r="E40" s="7"/>
      <c r="F40" s="5"/>
      <c r="G40" s="7"/>
      <c r="H40" s="5"/>
      <c r="I40" s="7"/>
      <c r="J40" s="5"/>
      <c r="K40" s="5"/>
    </row>
    <row r="41" spans="1:11" ht="16.5" customHeight="1">
      <c r="A41" s="2"/>
      <c r="B41" s="3" t="s">
        <v>16</v>
      </c>
      <c r="C41" s="2" t="s">
        <v>10</v>
      </c>
      <c r="D41" s="5">
        <f>0.39*D40</f>
        <v>18.564</v>
      </c>
      <c r="E41" s="7"/>
      <c r="F41" s="5"/>
      <c r="G41" s="7"/>
      <c r="H41" s="5"/>
      <c r="I41" s="7"/>
      <c r="J41" s="5"/>
      <c r="K41" s="5"/>
    </row>
    <row r="42" spans="1:11" ht="16.5" customHeight="1">
      <c r="A42" s="2"/>
      <c r="B42" s="3" t="s">
        <v>17</v>
      </c>
      <c r="C42" s="2" t="s">
        <v>10</v>
      </c>
      <c r="D42" s="5">
        <f>0.79*D40</f>
        <v>37.604000000000006</v>
      </c>
      <c r="E42" s="7"/>
      <c r="F42" s="5"/>
      <c r="G42" s="7"/>
      <c r="H42" s="5"/>
      <c r="I42" s="7"/>
      <c r="J42" s="5"/>
      <c r="K42" s="5"/>
    </row>
    <row r="43" spans="1:11" ht="16.5" customHeight="1">
      <c r="A43" s="2"/>
      <c r="B43" s="3" t="s">
        <v>24</v>
      </c>
      <c r="C43" s="2" t="s">
        <v>10</v>
      </c>
      <c r="D43" s="5">
        <v>0.2</v>
      </c>
      <c r="E43" s="7"/>
      <c r="F43" s="5"/>
      <c r="G43" s="7"/>
      <c r="H43" s="5"/>
      <c r="I43" s="7"/>
      <c r="J43" s="5"/>
      <c r="K43" s="5"/>
    </row>
    <row r="44" spans="1:11" ht="18">
      <c r="A44" s="2">
        <v>5</v>
      </c>
      <c r="B44" s="4" t="s">
        <v>33</v>
      </c>
      <c r="C44" s="2" t="s">
        <v>12</v>
      </c>
      <c r="D44" s="5">
        <v>2.16</v>
      </c>
      <c r="E44" s="5"/>
      <c r="F44" s="5"/>
      <c r="G44" s="5"/>
      <c r="H44" s="5"/>
      <c r="I44" s="5"/>
      <c r="J44" s="5"/>
      <c r="K44" s="5"/>
    </row>
    <row r="45" spans="1:11" ht="15.75">
      <c r="A45" s="2"/>
      <c r="B45" s="4" t="s">
        <v>34</v>
      </c>
      <c r="C45" s="2" t="s">
        <v>11</v>
      </c>
      <c r="D45" s="5">
        <v>50.4</v>
      </c>
      <c r="E45" s="5"/>
      <c r="F45" s="5"/>
      <c r="G45" s="5"/>
      <c r="H45" s="5"/>
      <c r="I45" s="5"/>
      <c r="J45" s="5"/>
      <c r="K45" s="5"/>
    </row>
    <row r="46" spans="1:11" ht="18">
      <c r="A46" s="2"/>
      <c r="B46" s="3" t="s">
        <v>35</v>
      </c>
      <c r="C46" s="2" t="s">
        <v>12</v>
      </c>
      <c r="D46" s="5">
        <f>D44*3</f>
        <v>6.48</v>
      </c>
      <c r="E46" s="7"/>
      <c r="F46" s="5"/>
      <c r="G46" s="5"/>
      <c r="H46" s="5"/>
      <c r="I46" s="5"/>
      <c r="J46" s="5"/>
      <c r="K46" s="5"/>
    </row>
    <row r="47" spans="1:11" ht="18.75" customHeight="1">
      <c r="A47" s="2"/>
      <c r="B47" s="3" t="s">
        <v>19</v>
      </c>
      <c r="C47" s="2" t="s">
        <v>10</v>
      </c>
      <c r="D47" s="5">
        <f>0.65*D44</f>
        <v>1.4040000000000001</v>
      </c>
      <c r="E47" s="5"/>
      <c r="F47" s="5"/>
      <c r="G47" s="5"/>
      <c r="H47" s="5"/>
      <c r="I47" s="5"/>
      <c r="J47" s="5"/>
      <c r="K47" s="5"/>
    </row>
    <row r="48" spans="1:11" ht="15.75">
      <c r="A48" s="2"/>
      <c r="B48" s="4" t="s">
        <v>36</v>
      </c>
      <c r="C48" s="2" t="s">
        <v>13</v>
      </c>
      <c r="D48" s="5">
        <v>50</v>
      </c>
      <c r="E48" s="5"/>
      <c r="F48" s="5"/>
      <c r="G48" s="5"/>
      <c r="H48" s="5"/>
      <c r="I48" s="5"/>
      <c r="J48" s="5"/>
      <c r="K48" s="5"/>
    </row>
    <row r="49" spans="1:13" ht="32.25" customHeight="1">
      <c r="A49" s="1">
        <v>6</v>
      </c>
      <c r="B49" s="3" t="s">
        <v>38</v>
      </c>
      <c r="C49" s="1" t="s">
        <v>12</v>
      </c>
      <c r="D49" s="14">
        <f>0.16*D45</f>
        <v>8.0640000000000001</v>
      </c>
      <c r="E49" s="14"/>
      <c r="F49" s="5"/>
      <c r="G49" s="20"/>
      <c r="H49" s="5"/>
      <c r="I49" s="14"/>
      <c r="J49" s="5"/>
      <c r="K49" s="5"/>
    </row>
    <row r="50" spans="1:13" ht="20.25" customHeight="1">
      <c r="A50" s="1"/>
      <c r="B50" s="3" t="s">
        <v>37</v>
      </c>
      <c r="C50" s="1" t="s">
        <v>10</v>
      </c>
      <c r="D50" s="14">
        <f>0.4*D49</f>
        <v>3.2256</v>
      </c>
      <c r="E50" s="14"/>
      <c r="F50" s="5"/>
      <c r="G50" s="20"/>
      <c r="H50" s="5"/>
      <c r="I50" s="14"/>
      <c r="J50" s="5"/>
      <c r="K50" s="5"/>
    </row>
    <row r="51" spans="1:13" ht="18">
      <c r="A51" s="2">
        <v>7</v>
      </c>
      <c r="B51" s="4" t="s">
        <v>64</v>
      </c>
      <c r="C51" s="2" t="s">
        <v>12</v>
      </c>
      <c r="D51" s="5">
        <v>1.3</v>
      </c>
      <c r="E51" s="7"/>
      <c r="F51" s="5"/>
      <c r="G51" s="5"/>
      <c r="H51" s="5"/>
      <c r="I51" s="5"/>
      <c r="J51" s="5"/>
      <c r="K51" s="5"/>
    </row>
    <row r="52" spans="1:13" s="17" customFormat="1" ht="16.5">
      <c r="A52" s="15"/>
      <c r="B52" s="18" t="s">
        <v>8</v>
      </c>
      <c r="C52" s="15"/>
      <c r="D52" s="27"/>
      <c r="E52" s="16"/>
      <c r="F52" s="16"/>
      <c r="G52" s="16"/>
      <c r="H52" s="16"/>
      <c r="I52" s="16"/>
      <c r="J52" s="16"/>
      <c r="K52" s="16"/>
    </row>
    <row r="53" spans="1:13" s="17" customFormat="1" ht="16.5">
      <c r="A53" s="15"/>
      <c r="B53" s="19" t="s">
        <v>58</v>
      </c>
      <c r="C53" s="15"/>
      <c r="D53" s="16"/>
      <c r="E53" s="16"/>
      <c r="F53" s="16"/>
      <c r="G53" s="16"/>
      <c r="H53" s="16"/>
      <c r="I53" s="16"/>
      <c r="J53" s="16"/>
      <c r="K53" s="16"/>
    </row>
    <row r="54" spans="1:13" ht="31.5" customHeight="1">
      <c r="A54" s="2">
        <v>1</v>
      </c>
      <c r="B54" s="3" t="s">
        <v>60</v>
      </c>
      <c r="C54" s="2" t="s">
        <v>13</v>
      </c>
      <c r="D54" s="5">
        <v>1</v>
      </c>
      <c r="E54" s="7"/>
      <c r="F54" s="5"/>
      <c r="G54" s="5"/>
      <c r="H54" s="5"/>
      <c r="I54" s="5"/>
      <c r="J54" s="5"/>
      <c r="K54" s="5"/>
    </row>
    <row r="55" spans="1:13" s="9" customFormat="1" ht="31.5">
      <c r="A55" s="8">
        <v>2</v>
      </c>
      <c r="B55" s="3" t="s">
        <v>61</v>
      </c>
      <c r="C55" s="8" t="s">
        <v>13</v>
      </c>
      <c r="D55" s="7">
        <v>2</v>
      </c>
      <c r="E55" s="7"/>
      <c r="F55" s="5"/>
      <c r="G55" s="5"/>
      <c r="H55" s="5"/>
      <c r="I55" s="5"/>
      <c r="J55" s="5"/>
      <c r="K55" s="5"/>
    </row>
    <row r="56" spans="1:13" s="9" customFormat="1" ht="15.75">
      <c r="A56" s="8"/>
      <c r="B56" s="24" t="s">
        <v>59</v>
      </c>
      <c r="C56" s="8" t="s">
        <v>13</v>
      </c>
      <c r="D56" s="7">
        <v>6</v>
      </c>
      <c r="E56" s="7"/>
      <c r="F56" s="5"/>
      <c r="G56" s="5"/>
      <c r="H56" s="5"/>
      <c r="I56" s="5"/>
      <c r="J56" s="5"/>
      <c r="K56" s="5"/>
    </row>
    <row r="57" spans="1:13" ht="35.25" customHeight="1">
      <c r="A57" s="2"/>
      <c r="B57" s="30" t="s">
        <v>62</v>
      </c>
      <c r="C57" s="31" t="s">
        <v>11</v>
      </c>
      <c r="D57" s="32">
        <v>12</v>
      </c>
      <c r="E57" s="20"/>
      <c r="F57" s="5"/>
      <c r="G57" s="20"/>
      <c r="H57" s="5"/>
      <c r="I57" s="20"/>
      <c r="J57" s="5"/>
      <c r="K57" s="5"/>
    </row>
    <row r="58" spans="1:13" ht="35.25" customHeight="1">
      <c r="A58" s="2"/>
      <c r="B58" s="30" t="s">
        <v>63</v>
      </c>
      <c r="C58" s="31" t="s">
        <v>11</v>
      </c>
      <c r="D58" s="32">
        <v>20</v>
      </c>
      <c r="E58" s="20"/>
      <c r="F58" s="5"/>
      <c r="G58" s="20"/>
      <c r="H58" s="5"/>
      <c r="I58" s="20"/>
      <c r="J58" s="5"/>
      <c r="K58" s="5"/>
    </row>
    <row r="59" spans="1:13" s="17" customFormat="1" ht="16.5" customHeight="1">
      <c r="A59" s="15"/>
      <c r="B59" s="18" t="s">
        <v>8</v>
      </c>
      <c r="C59" s="15"/>
      <c r="D59" s="33"/>
      <c r="E59" s="27"/>
      <c r="F59" s="16"/>
      <c r="G59" s="16"/>
      <c r="H59" s="16"/>
      <c r="I59" s="16"/>
      <c r="J59" s="16"/>
      <c r="K59" s="16"/>
    </row>
    <row r="60" spans="1:13" s="17" customFormat="1" ht="16.5">
      <c r="A60" s="15"/>
      <c r="B60" s="15" t="s">
        <v>9</v>
      </c>
      <c r="C60" s="15"/>
      <c r="D60" s="16"/>
      <c r="E60" s="16"/>
      <c r="F60" s="16"/>
      <c r="G60" s="16"/>
      <c r="H60" s="16"/>
      <c r="I60" s="16"/>
      <c r="J60" s="16"/>
      <c r="K60" s="16"/>
      <c r="M60" s="23"/>
    </row>
    <row r="61" spans="1:13" ht="15.75">
      <c r="A61" s="2"/>
      <c r="B61" s="1" t="s">
        <v>66</v>
      </c>
      <c r="C61" s="2" t="s">
        <v>67</v>
      </c>
      <c r="D61" s="2"/>
      <c r="E61" s="5"/>
      <c r="F61" s="5"/>
      <c r="G61" s="5"/>
      <c r="H61" s="5"/>
      <c r="I61" s="5"/>
      <c r="J61" s="5"/>
      <c r="K61" s="5"/>
    </row>
    <row r="62" spans="1:13" ht="15.75">
      <c r="A62" s="2"/>
      <c r="B62" s="1" t="s">
        <v>8</v>
      </c>
      <c r="C62" s="2"/>
      <c r="D62" s="2"/>
      <c r="E62" s="5"/>
      <c r="F62" s="5"/>
      <c r="G62" s="5"/>
      <c r="H62" s="5"/>
      <c r="I62" s="5"/>
      <c r="J62" s="5"/>
      <c r="K62" s="5"/>
    </row>
    <row r="63" spans="1:13" ht="15.75">
      <c r="A63" s="2"/>
      <c r="B63" s="1" t="s">
        <v>68</v>
      </c>
      <c r="C63" s="2" t="s">
        <v>67</v>
      </c>
      <c r="D63" s="2"/>
      <c r="E63" s="5"/>
      <c r="F63" s="5"/>
      <c r="G63" s="5"/>
      <c r="H63" s="5"/>
      <c r="I63" s="5"/>
      <c r="J63" s="5"/>
      <c r="K63" s="5"/>
    </row>
    <row r="64" spans="1:13" ht="15.75">
      <c r="A64" s="2"/>
      <c r="B64" s="1" t="s">
        <v>8</v>
      </c>
      <c r="C64" s="2"/>
      <c r="D64" s="2"/>
      <c r="E64" s="5"/>
      <c r="F64" s="5"/>
      <c r="G64" s="5"/>
      <c r="H64" s="5"/>
      <c r="I64" s="5"/>
      <c r="J64" s="5"/>
      <c r="K64" s="5"/>
    </row>
    <row r="65" spans="1:11" ht="15.75">
      <c r="A65" s="2"/>
      <c r="B65" s="1" t="s">
        <v>69</v>
      </c>
      <c r="C65" s="2" t="s">
        <v>67</v>
      </c>
      <c r="D65" s="2">
        <v>18</v>
      </c>
      <c r="E65" s="5"/>
      <c r="F65" s="5"/>
      <c r="G65" s="5"/>
      <c r="H65" s="5"/>
      <c r="I65" s="5"/>
      <c r="J65" s="5"/>
      <c r="K65" s="5"/>
    </row>
    <row r="66" spans="1:11" ht="16.5">
      <c r="A66" s="2"/>
      <c r="B66" s="1" t="s">
        <v>8</v>
      </c>
      <c r="C66" s="2"/>
      <c r="D66" s="2"/>
      <c r="E66" s="5"/>
      <c r="F66" s="5"/>
      <c r="G66" s="5"/>
      <c r="H66" s="5"/>
      <c r="I66" s="5"/>
      <c r="J66" s="5"/>
      <c r="K66" s="16"/>
    </row>
    <row r="67" spans="1:11" ht="12" customHeight="1"/>
    <row r="68" spans="1:11" ht="16.5">
      <c r="B68" s="21" t="s">
        <v>21</v>
      </c>
    </row>
    <row r="70" spans="1:11" ht="15.75">
      <c r="B70" s="22" t="s">
        <v>22</v>
      </c>
    </row>
  </sheetData>
  <mergeCells count="11">
    <mergeCell ref="A1:K1"/>
    <mergeCell ref="A2:K2"/>
    <mergeCell ref="K4:K5"/>
    <mergeCell ref="I4:J4"/>
    <mergeCell ref="G4:H4"/>
    <mergeCell ref="E4:F4"/>
    <mergeCell ref="D4:D5"/>
    <mergeCell ref="C4:C5"/>
    <mergeCell ref="B4:B5"/>
    <mergeCell ref="A4:A5"/>
    <mergeCell ref="A3:K3"/>
  </mergeCells>
  <pageMargins left="0.70866141732283472" right="0.11811023622047245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შენობა</vt:lpstr>
      <vt:lpstr>შენობა!Print_Area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2018-04-01T06:08:12Z</dcterms:modified>
</cp:coreProperties>
</file>