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2_ncr:500000_{30AF26B3-C7E6-4E31-A91A-2163BFFDE6A1}" xr6:coauthVersionLast="34" xr6:coauthVersionMax="34" xr10:uidLastSave="{00000000-0000-0000-0000-000000000000}"/>
  <bookViews>
    <workbookView xWindow="0" yWindow="0" windowWidth="21570" windowHeight="7980" xr2:uid="{00000000-000D-0000-FFFF-FFFF00000000}"/>
  </bookViews>
  <sheets>
    <sheet name="შენობა" sheetId="1" r:id="rId1"/>
  </sheets>
  <definedNames>
    <definedName name="_xlnm.Print_Area" localSheetId="0">შენობა!$A$1:$K$60</definedName>
  </definedNames>
  <calcPr calcId="179017"/>
</workbook>
</file>

<file path=xl/calcChain.xml><?xml version="1.0" encoding="utf-8"?>
<calcChain xmlns="http://schemas.openxmlformats.org/spreadsheetml/2006/main">
  <c r="D43" i="1" l="1"/>
  <c r="D31" i="1"/>
  <c r="D30" i="1"/>
  <c r="D29" i="1"/>
  <c r="D22" i="1"/>
  <c r="D23" i="1" l="1"/>
  <c r="D44" i="1" l="1"/>
  <c r="D41" i="1" l="1"/>
  <c r="D40" i="1"/>
</calcChain>
</file>

<file path=xl/sharedStrings.xml><?xml version="1.0" encoding="utf-8"?>
<sst xmlns="http://schemas.openxmlformats.org/spreadsheetml/2006/main" count="106" uniqueCount="63">
  <si>
    <t>#</t>
  </si>
  <si>
    <t>samuSaoebis dasaxeleba</t>
  </si>
  <si>
    <t>ganzomileba</t>
  </si>
  <si>
    <t>raodenoba</t>
  </si>
  <si>
    <t>masala</t>
  </si>
  <si>
    <t>xelfasi</t>
  </si>
  <si>
    <t>transporti</t>
  </si>
  <si>
    <t>erT. fasi</t>
  </si>
  <si>
    <t>jami</t>
  </si>
  <si>
    <t>sul jami</t>
  </si>
  <si>
    <t>kg</t>
  </si>
  <si>
    <t>m</t>
  </si>
  <si>
    <r>
      <t>m</t>
    </r>
    <r>
      <rPr>
        <vertAlign val="superscript"/>
        <sz val="11"/>
        <color theme="1"/>
        <rFont val="AcadNusx"/>
      </rPr>
      <t>2</t>
    </r>
  </si>
  <si>
    <t>cali</t>
  </si>
  <si>
    <t>zednadebi xarjebi</t>
  </si>
  <si>
    <t>gegmiuri dagroveba</t>
  </si>
  <si>
    <t>dRg</t>
  </si>
  <si>
    <t>%</t>
  </si>
  <si>
    <t>fiTxi</t>
  </si>
  <si>
    <t>eleqtrodi d-4 mm</t>
  </si>
  <si>
    <t>zeTovani saRebavi</t>
  </si>
  <si>
    <t>kompl</t>
  </si>
  <si>
    <t>samzareulo</t>
  </si>
  <si>
    <t>wert</t>
  </si>
  <si>
    <t>zumfara</t>
  </si>
  <si>
    <t>sawyobi</t>
  </si>
  <si>
    <t xml:space="preserve">samTaroiani stelaJebis mowyoba </t>
  </si>
  <si>
    <t>kvadratuli mili 40*40*2 mm.</t>
  </si>
  <si>
    <t>laminirebuli fila sisqiT 1,8 sm.</t>
  </si>
  <si>
    <t>TviTmWreli sWvali</t>
  </si>
  <si>
    <t>antikoroziuli saRebavi</t>
  </si>
  <si>
    <t>kvadratuli milebis SeRebva orjer antikoroziuli saRebaviT</t>
  </si>
  <si>
    <t>komp</t>
  </si>
  <si>
    <t>trapi</t>
  </si>
  <si>
    <t>fanjaraze metaloplastmasis badis mowyoba</t>
  </si>
  <si>
    <t>fanjrebze metaloplastmasis badeebis mowyoba</t>
  </si>
  <si>
    <t>metlaxis filebis demontaJi trapis mosawyobad</t>
  </si>
  <si>
    <t>metlaxis filebi</t>
  </si>
  <si>
    <t>webo cementi</t>
  </si>
  <si>
    <t xml:space="preserve">kedlebidan wyalemulsiis saRebavis moxsna </t>
  </si>
  <si>
    <t xml:space="preserve">trapisTvis kanalizaciis polieTilenis milis d-50 mm montaJi samagrebiT da fasonuri nawilebiT </t>
  </si>
  <si>
    <r>
      <t>m</t>
    </r>
    <r>
      <rPr>
        <vertAlign val="superscript"/>
        <sz val="11"/>
        <color theme="1"/>
        <rFont val="AcadNusx"/>
      </rPr>
      <t>3</t>
    </r>
  </si>
  <si>
    <t xml:space="preserve">q. siRnaRis #1 sabavSvo baRis Senobis nawilobrivi sareabilitacio samuSaoebis </t>
  </si>
  <si>
    <t>kedlis gamongreva gazis wyalgamacxeleblis da trapis mosawyobad</t>
  </si>
  <si>
    <t>betonis iatakis amoWra da betonis Semonakirwylis mongreva trapis mosawyobad</t>
  </si>
  <si>
    <t>arsebul gazsadenze daerTeba</t>
  </si>
  <si>
    <t>gazsadenis d-20 mm. ventili StuceriT</t>
  </si>
  <si>
    <t>gazsadenis drekadi mili</t>
  </si>
  <si>
    <t xml:space="preserve">trapis mowyoba drenaJze daerTebiT </t>
  </si>
  <si>
    <t>drenaJis Sevseba riyis qviT</t>
  </si>
  <si>
    <t>sakanalizacio arxis Sevseba arsebuli gruntiT</t>
  </si>
  <si>
    <t>daxuruli wvis kameriT gazis wyalgamacxeleblis mowyoba, sarecxel niJaraze daerTebiT</t>
  </si>
  <si>
    <t>gruntis moTxra xeliT trapis kanalizaciis (2*0,4*C0,8) da drenaJis (1*1*C1,5) mosawyobad. narCeni gruntis adgilze gadaSliT</t>
  </si>
  <si>
    <t>amoWrili iatakis da Semonakirwylis dabetoneba, betoni m-200</t>
  </si>
  <si>
    <t>iatakze metlaxis filebis mowyoba (demontirebul da dazianebul adgilebSi amocvla)</t>
  </si>
  <si>
    <t>organyofilebiani sarecxela niJaris mowyoba sadgami karadiT da sifonebiT</t>
  </si>
  <si>
    <t>sarecxela niJaraze arsebuli Semrevi onkanis montaJi</t>
  </si>
  <si>
    <t>Sida kanalizaciis mowyoba d-50 mm polieTilenis miliT, fasonuri nawilebiT (kedelze samagrebiT)</t>
  </si>
  <si>
    <t>Sida wyalsadenis mowyoba d-20 mm. polieTilenis milebiT, fasonuri nawilebiT, kedelze samagrebiT (sarecxela niJaris adgilmdebareobis Secvla)</t>
  </si>
  <si>
    <t xml:space="preserve">wyalgamacxelebelTan da trapis sadinarTan kedlebis gamolesva qviSa-cementis xsnariT </t>
  </si>
  <si>
    <t>sasadilo</t>
  </si>
  <si>
    <t>kedlebis SefiTxvna da SeRebva recxvadi saRebaviT orjer</t>
  </si>
  <si>
    <t>moculobaTa uwyisi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</si>
</sst>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Sylfaen"/>
      <family val="2"/>
      <scheme val="minor"/>
    </font>
    <font>
      <sz val="11"/>
      <color theme="1"/>
      <name val="AcadNusx"/>
    </font>
    <font>
      <sz val="12"/>
      <color theme="1"/>
      <name val="AcadNusx"/>
    </font>
    <font>
      <sz val="10"/>
      <color theme="1"/>
      <name val="AcadNusx"/>
    </font>
    <font>
      <vertAlign val="superscript"/>
      <sz val="11"/>
      <color theme="1"/>
      <name val="AcadNusx"/>
    </font>
    <font>
      <sz val="11"/>
      <name val="AcadNusx"/>
    </font>
    <font>
      <sz val="11"/>
      <name val="Sylfaen"/>
      <family val="2"/>
      <scheme val="minor"/>
    </font>
    <font>
      <b/>
      <sz val="11"/>
      <color theme="1"/>
      <name val="AcadNusx"/>
    </font>
    <font>
      <b/>
      <sz val="11"/>
      <color theme="1"/>
      <name val="Sylfaen"/>
      <family val="2"/>
      <scheme val="minor"/>
    </font>
    <font>
      <b/>
      <sz val="11"/>
      <color theme="1"/>
      <name val="AcadMtavr"/>
    </font>
    <font>
      <sz val="12"/>
      <name val="AcadNusx"/>
    </font>
    <font>
      <b/>
      <sz val="11"/>
      <name val="AcadNusx"/>
    </font>
    <font>
      <b/>
      <sz val="11"/>
      <name val="Sylfaen"/>
      <family val="2"/>
      <scheme val="minor"/>
    </font>
    <font>
      <sz val="10"/>
      <name val="Arial"/>
      <family val="2"/>
    </font>
    <font>
      <b/>
      <sz val="11"/>
      <name val="AcadMtav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5" fillId="0" borderId="0" xfId="0" applyFont="1" applyAlignment="1"/>
    <xf numFmtId="2" fontId="8" fillId="0" borderId="0" xfId="0" applyNumberFormat="1" applyFont="1"/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Normal" xfId="0" builtinId="0"/>
    <cellStyle name="Normal_gare wyalsadfenigagarini 2_SMSH2008-IIkv .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topLeftCell="A55" workbookViewId="0">
      <selection activeCell="D58" sqref="D58:I61"/>
    </sheetView>
  </sheetViews>
  <sheetFormatPr defaultRowHeight="15" x14ac:dyDescent="0.25"/>
  <cols>
    <col min="1" max="1" width="3.625" customWidth="1"/>
    <col min="2" max="2" width="60.625" customWidth="1"/>
    <col min="3" max="3" width="7.375" customWidth="1"/>
    <col min="4" max="4" width="7.75" customWidth="1"/>
    <col min="5" max="5" width="7.625" customWidth="1"/>
    <col min="6" max="6" width="9.375" customWidth="1"/>
    <col min="7" max="7" width="7.75" customWidth="1"/>
    <col min="8" max="8" width="9.25" customWidth="1"/>
    <col min="9" max="9" width="7.75" customWidth="1"/>
    <col min="10" max="10" width="8.625" customWidth="1"/>
    <col min="11" max="11" width="9.375" customWidth="1"/>
    <col min="13" max="13" width="9.375" bestFit="1" customWidth="1"/>
  </cols>
  <sheetData>
    <row r="1" spans="1:11" ht="16.5" x14ac:dyDescent="0.25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6.5" x14ac:dyDescent="0.25">
      <c r="A2" s="26" t="s">
        <v>62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75" x14ac:dyDescent="0.25">
      <c r="A4" s="33" t="s">
        <v>0</v>
      </c>
      <c r="B4" s="33" t="s">
        <v>1</v>
      </c>
      <c r="C4" s="31" t="s">
        <v>2</v>
      </c>
      <c r="D4" s="31" t="s">
        <v>3</v>
      </c>
      <c r="E4" s="29" t="s">
        <v>4</v>
      </c>
      <c r="F4" s="30"/>
      <c r="G4" s="29" t="s">
        <v>5</v>
      </c>
      <c r="H4" s="30"/>
      <c r="I4" s="29" t="s">
        <v>6</v>
      </c>
      <c r="J4" s="30"/>
      <c r="K4" s="27" t="s">
        <v>9</v>
      </c>
    </row>
    <row r="5" spans="1:11" ht="32.25" customHeight="1" x14ac:dyDescent="0.25">
      <c r="A5" s="34"/>
      <c r="B5" s="34"/>
      <c r="C5" s="32"/>
      <c r="D5" s="32"/>
      <c r="E5" s="1" t="s">
        <v>7</v>
      </c>
      <c r="F5" s="2" t="s">
        <v>8</v>
      </c>
      <c r="G5" s="1" t="s">
        <v>7</v>
      </c>
      <c r="H5" s="2" t="s">
        <v>8</v>
      </c>
      <c r="I5" s="1" t="s">
        <v>7</v>
      </c>
      <c r="J5" s="2" t="s">
        <v>8</v>
      </c>
      <c r="K5" s="28"/>
    </row>
    <row r="6" spans="1:11" ht="15.7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15.75" x14ac:dyDescent="0.25">
      <c r="A7" s="2"/>
      <c r="B7" s="15" t="s">
        <v>22</v>
      </c>
      <c r="C7" s="2"/>
      <c r="D7" s="2"/>
      <c r="E7" s="2"/>
      <c r="F7" s="2"/>
      <c r="G7" s="2"/>
      <c r="H7" s="2"/>
      <c r="I7" s="2"/>
      <c r="J7" s="2"/>
      <c r="K7" s="2"/>
    </row>
    <row r="8" spans="1:11" ht="31.5" customHeight="1" x14ac:dyDescent="0.25">
      <c r="A8" s="2">
        <v>1</v>
      </c>
      <c r="B8" s="3" t="s">
        <v>43</v>
      </c>
      <c r="C8" s="2" t="s">
        <v>23</v>
      </c>
      <c r="D8" s="5">
        <v>2</v>
      </c>
      <c r="E8" s="5"/>
      <c r="F8" s="5"/>
      <c r="G8" s="5"/>
      <c r="H8" s="5"/>
      <c r="I8" s="5"/>
      <c r="J8" s="5"/>
      <c r="K8" s="5"/>
    </row>
    <row r="9" spans="1:11" ht="20.25" customHeight="1" x14ac:dyDescent="0.25">
      <c r="A9" s="2">
        <v>2</v>
      </c>
      <c r="B9" s="3" t="s">
        <v>36</v>
      </c>
      <c r="C9" s="2" t="s">
        <v>12</v>
      </c>
      <c r="D9" s="5">
        <v>0.5</v>
      </c>
      <c r="E9" s="5"/>
      <c r="F9" s="5"/>
      <c r="G9" s="5"/>
      <c r="H9" s="5"/>
      <c r="I9" s="5"/>
      <c r="J9" s="5"/>
      <c r="K9" s="5"/>
    </row>
    <row r="10" spans="1:11" ht="37.5" customHeight="1" x14ac:dyDescent="0.25">
      <c r="A10" s="2">
        <v>3</v>
      </c>
      <c r="B10" s="3" t="s">
        <v>44</v>
      </c>
      <c r="C10" s="2" t="s">
        <v>41</v>
      </c>
      <c r="D10" s="5">
        <v>0.4</v>
      </c>
      <c r="E10" s="5"/>
      <c r="F10" s="5"/>
      <c r="G10" s="5"/>
      <c r="H10" s="5"/>
      <c r="I10" s="5"/>
      <c r="J10" s="5"/>
      <c r="K10" s="5"/>
    </row>
    <row r="11" spans="1:11" ht="31.5" x14ac:dyDescent="0.3">
      <c r="A11" s="2">
        <v>4</v>
      </c>
      <c r="B11" s="4" t="s">
        <v>51</v>
      </c>
      <c r="C11" s="2" t="s">
        <v>32</v>
      </c>
      <c r="D11" s="5">
        <v>1</v>
      </c>
      <c r="E11" s="5"/>
      <c r="F11" s="5"/>
      <c r="G11" s="5"/>
      <c r="H11" s="5"/>
      <c r="I11" s="5"/>
      <c r="J11" s="5"/>
      <c r="K11" s="5"/>
    </row>
    <row r="12" spans="1:11" s="9" customFormat="1" ht="21" customHeight="1" x14ac:dyDescent="0.25">
      <c r="A12" s="2">
        <v>5</v>
      </c>
      <c r="B12" s="3" t="s">
        <v>45</v>
      </c>
      <c r="C12" s="2" t="s">
        <v>23</v>
      </c>
      <c r="D12" s="5">
        <v>1</v>
      </c>
      <c r="E12" s="5"/>
      <c r="F12" s="5"/>
      <c r="G12" s="5"/>
      <c r="H12" s="5"/>
      <c r="I12" s="5"/>
      <c r="J12" s="5"/>
      <c r="K12" s="5"/>
    </row>
    <row r="13" spans="1:11" s="9" customFormat="1" ht="16.5" customHeight="1" x14ac:dyDescent="0.25">
      <c r="A13" s="2"/>
      <c r="B13" s="3" t="s">
        <v>46</v>
      </c>
      <c r="C13" s="2" t="s">
        <v>13</v>
      </c>
      <c r="D13" s="5">
        <v>1</v>
      </c>
      <c r="E13" s="5"/>
      <c r="F13" s="5"/>
      <c r="G13" s="5"/>
      <c r="H13" s="5"/>
      <c r="I13" s="5"/>
      <c r="J13" s="5"/>
      <c r="K13" s="5"/>
    </row>
    <row r="14" spans="1:11" s="9" customFormat="1" ht="16.5" customHeight="1" x14ac:dyDescent="0.25">
      <c r="A14" s="2"/>
      <c r="B14" s="3" t="s">
        <v>47</v>
      </c>
      <c r="C14" s="2" t="s">
        <v>11</v>
      </c>
      <c r="D14" s="5">
        <v>3</v>
      </c>
      <c r="E14" s="5"/>
      <c r="F14" s="5"/>
      <c r="G14" s="5"/>
      <c r="H14" s="5"/>
      <c r="I14" s="5"/>
      <c r="J14" s="5"/>
      <c r="K14" s="5"/>
    </row>
    <row r="15" spans="1:11" ht="47.25" x14ac:dyDescent="0.3">
      <c r="A15" s="2">
        <v>6</v>
      </c>
      <c r="B15" s="4" t="s">
        <v>52</v>
      </c>
      <c r="C15" s="2" t="s">
        <v>41</v>
      </c>
      <c r="D15" s="5">
        <v>2.14</v>
      </c>
      <c r="E15" s="5"/>
      <c r="F15" s="5"/>
      <c r="G15" s="5"/>
      <c r="H15" s="5"/>
      <c r="I15" s="5"/>
      <c r="J15" s="5"/>
      <c r="K15" s="5"/>
    </row>
    <row r="16" spans="1:11" ht="15.75" x14ac:dyDescent="0.25">
      <c r="A16" s="2">
        <v>7</v>
      </c>
      <c r="B16" s="23" t="s">
        <v>48</v>
      </c>
      <c r="C16" s="2" t="s">
        <v>21</v>
      </c>
      <c r="D16" s="5">
        <v>1</v>
      </c>
      <c r="E16" s="5"/>
      <c r="F16" s="5"/>
      <c r="G16" s="5"/>
      <c r="H16" s="5"/>
      <c r="I16" s="5"/>
      <c r="J16" s="5"/>
      <c r="K16" s="5"/>
    </row>
    <row r="17" spans="1:11" ht="15.75" x14ac:dyDescent="0.25">
      <c r="A17" s="2"/>
      <c r="B17" s="3" t="s">
        <v>33</v>
      </c>
      <c r="C17" s="2" t="s">
        <v>13</v>
      </c>
      <c r="D17" s="5">
        <v>1</v>
      </c>
      <c r="E17" s="5"/>
      <c r="F17" s="5"/>
      <c r="G17" s="5"/>
      <c r="H17" s="5"/>
      <c r="I17" s="5"/>
      <c r="J17" s="5"/>
      <c r="K17" s="5"/>
    </row>
    <row r="18" spans="1:11" ht="31.5" x14ac:dyDescent="0.25">
      <c r="A18" s="2">
        <v>8</v>
      </c>
      <c r="B18" s="24" t="s">
        <v>40</v>
      </c>
      <c r="C18" s="8" t="s">
        <v>11</v>
      </c>
      <c r="D18" s="16">
        <v>4</v>
      </c>
      <c r="E18" s="16"/>
      <c r="F18" s="5"/>
      <c r="G18" s="6"/>
      <c r="H18" s="5"/>
      <c r="I18" s="6"/>
      <c r="J18" s="5"/>
      <c r="K18" s="5"/>
    </row>
    <row r="19" spans="1:11" ht="39" customHeight="1" x14ac:dyDescent="0.25">
      <c r="A19" s="2">
        <v>9</v>
      </c>
      <c r="B19" s="3" t="s">
        <v>53</v>
      </c>
      <c r="C19" s="2" t="s">
        <v>41</v>
      </c>
      <c r="D19" s="5">
        <v>0.4</v>
      </c>
      <c r="E19" s="5"/>
      <c r="F19" s="5"/>
      <c r="G19" s="5"/>
      <c r="H19" s="5"/>
      <c r="I19" s="5"/>
      <c r="J19" s="5"/>
      <c r="K19" s="5"/>
    </row>
    <row r="20" spans="1:11" ht="33" customHeight="1" x14ac:dyDescent="0.3">
      <c r="A20" s="2">
        <v>10</v>
      </c>
      <c r="B20" s="4" t="s">
        <v>59</v>
      </c>
      <c r="C20" s="2" t="s">
        <v>23</v>
      </c>
      <c r="D20" s="5">
        <v>2</v>
      </c>
      <c r="E20" s="5"/>
      <c r="F20" s="5"/>
      <c r="G20" s="5"/>
      <c r="H20" s="5"/>
      <c r="I20" s="5"/>
      <c r="J20" s="5"/>
      <c r="K20" s="5"/>
    </row>
    <row r="21" spans="1:11" ht="36" customHeight="1" x14ac:dyDescent="0.25">
      <c r="A21" s="2">
        <v>11</v>
      </c>
      <c r="B21" s="3" t="s">
        <v>54</v>
      </c>
      <c r="C21" s="2" t="s">
        <v>12</v>
      </c>
      <c r="D21" s="6">
        <v>3.7</v>
      </c>
      <c r="E21" s="6"/>
      <c r="F21" s="5"/>
      <c r="G21" s="5"/>
      <c r="H21" s="5"/>
      <c r="I21" s="5"/>
      <c r="J21" s="5"/>
      <c r="K21" s="5"/>
    </row>
    <row r="22" spans="1:11" ht="16.5" customHeight="1" x14ac:dyDescent="0.25">
      <c r="A22" s="2"/>
      <c r="B22" s="23" t="s">
        <v>37</v>
      </c>
      <c r="C22" s="2" t="s">
        <v>12</v>
      </c>
      <c r="D22" s="6">
        <f>1.02*D21</f>
        <v>3.7740000000000005</v>
      </c>
      <c r="E22" s="6"/>
      <c r="F22" s="5"/>
      <c r="G22" s="5"/>
      <c r="H22" s="5"/>
      <c r="I22" s="5"/>
      <c r="J22" s="5"/>
      <c r="K22" s="5"/>
    </row>
    <row r="23" spans="1:11" ht="16.5" customHeight="1" x14ac:dyDescent="0.25">
      <c r="A23" s="2"/>
      <c r="B23" s="23" t="s">
        <v>38</v>
      </c>
      <c r="C23" s="2" t="s">
        <v>10</v>
      </c>
      <c r="D23" s="6">
        <f>6*D21</f>
        <v>22.200000000000003</v>
      </c>
      <c r="E23" s="6"/>
      <c r="F23" s="5"/>
      <c r="G23" s="5"/>
      <c r="H23" s="5"/>
      <c r="I23" s="5"/>
      <c r="J23" s="5"/>
      <c r="K23" s="5"/>
    </row>
    <row r="24" spans="1:11" ht="18" x14ac:dyDescent="0.3">
      <c r="A24" s="2">
        <v>12</v>
      </c>
      <c r="B24" s="4" t="s">
        <v>49</v>
      </c>
      <c r="C24" s="2" t="s">
        <v>41</v>
      </c>
      <c r="D24" s="5">
        <v>1.5</v>
      </c>
      <c r="E24" s="5"/>
      <c r="F24" s="5"/>
      <c r="G24" s="5"/>
      <c r="H24" s="5"/>
      <c r="I24" s="5"/>
      <c r="J24" s="5"/>
      <c r="K24" s="5"/>
    </row>
    <row r="25" spans="1:11" ht="18" x14ac:dyDescent="0.3">
      <c r="A25" s="2">
        <v>13</v>
      </c>
      <c r="B25" s="4" t="s">
        <v>50</v>
      </c>
      <c r="C25" s="2" t="s">
        <v>41</v>
      </c>
      <c r="D25" s="5">
        <v>0.64</v>
      </c>
      <c r="E25" s="5"/>
      <c r="F25" s="5"/>
      <c r="G25" s="5"/>
      <c r="H25" s="5"/>
      <c r="I25" s="5"/>
      <c r="J25" s="5"/>
      <c r="K25" s="5"/>
    </row>
    <row r="26" spans="1:11" ht="18" x14ac:dyDescent="0.3">
      <c r="A26" s="2">
        <v>14</v>
      </c>
      <c r="B26" s="4" t="s">
        <v>34</v>
      </c>
      <c r="C26" s="2" t="s">
        <v>12</v>
      </c>
      <c r="D26" s="5">
        <v>2</v>
      </c>
      <c r="E26" s="6"/>
      <c r="F26" s="5"/>
      <c r="G26" s="5"/>
      <c r="H26" s="5"/>
      <c r="I26" s="5"/>
      <c r="J26" s="5"/>
      <c r="K26" s="5"/>
    </row>
    <row r="27" spans="1:11" ht="18" x14ac:dyDescent="0.25">
      <c r="A27" s="2">
        <v>15</v>
      </c>
      <c r="B27" s="3" t="s">
        <v>39</v>
      </c>
      <c r="C27" s="2" t="s">
        <v>12</v>
      </c>
      <c r="D27" s="5">
        <v>27.2</v>
      </c>
      <c r="E27" s="5"/>
      <c r="F27" s="5"/>
      <c r="G27" s="5"/>
      <c r="H27" s="5"/>
      <c r="I27" s="5"/>
      <c r="J27" s="5"/>
      <c r="K27" s="5"/>
    </row>
    <row r="28" spans="1:11" ht="32.25" customHeight="1" x14ac:dyDescent="0.25">
      <c r="A28" s="2">
        <v>16</v>
      </c>
      <c r="B28" s="7" t="s">
        <v>61</v>
      </c>
      <c r="C28" s="2" t="s">
        <v>12</v>
      </c>
      <c r="D28" s="5">
        <v>27.2</v>
      </c>
      <c r="E28" s="6"/>
      <c r="F28" s="5"/>
      <c r="G28" s="6"/>
      <c r="H28" s="5"/>
      <c r="I28" s="6"/>
      <c r="J28" s="5"/>
      <c r="K28" s="5"/>
    </row>
    <row r="29" spans="1:11" ht="16.5" customHeight="1" x14ac:dyDescent="0.25">
      <c r="A29" s="2"/>
      <c r="B29" s="3" t="s">
        <v>20</v>
      </c>
      <c r="C29" s="2" t="s">
        <v>10</v>
      </c>
      <c r="D29" s="5">
        <f>0.39*D28</f>
        <v>10.608000000000001</v>
      </c>
      <c r="E29" s="6"/>
      <c r="F29" s="5"/>
      <c r="G29" s="6"/>
      <c r="H29" s="5"/>
      <c r="I29" s="6"/>
      <c r="J29" s="5"/>
      <c r="K29" s="5"/>
    </row>
    <row r="30" spans="1:11" ht="16.5" customHeight="1" x14ac:dyDescent="0.25">
      <c r="A30" s="2"/>
      <c r="B30" s="3" t="s">
        <v>18</v>
      </c>
      <c r="C30" s="2" t="s">
        <v>10</v>
      </c>
      <c r="D30" s="5">
        <f>0.79*D28</f>
        <v>21.488</v>
      </c>
      <c r="E30" s="6"/>
      <c r="F30" s="5"/>
      <c r="G30" s="6"/>
      <c r="H30" s="5"/>
      <c r="I30" s="6"/>
      <c r="J30" s="5"/>
      <c r="K30" s="5"/>
    </row>
    <row r="31" spans="1:11" ht="18" x14ac:dyDescent="0.3">
      <c r="A31" s="2"/>
      <c r="B31" s="4" t="s">
        <v>24</v>
      </c>
      <c r="C31" s="2" t="s">
        <v>12</v>
      </c>
      <c r="D31" s="5">
        <f>0.009*D28</f>
        <v>0.24479999999999996</v>
      </c>
      <c r="E31" s="5"/>
      <c r="F31" s="5"/>
      <c r="G31" s="5"/>
      <c r="H31" s="5"/>
      <c r="I31" s="5"/>
      <c r="J31" s="5"/>
      <c r="K31" s="5"/>
    </row>
    <row r="32" spans="1:11" s="9" customFormat="1" ht="51.75" customHeight="1" x14ac:dyDescent="0.25">
      <c r="A32" s="2">
        <v>17</v>
      </c>
      <c r="B32" s="3" t="s">
        <v>58</v>
      </c>
      <c r="C32" s="2" t="s">
        <v>11</v>
      </c>
      <c r="D32" s="5">
        <v>8</v>
      </c>
      <c r="E32" s="5"/>
      <c r="F32" s="5"/>
      <c r="G32" s="5"/>
      <c r="H32" s="5"/>
      <c r="I32" s="5"/>
      <c r="J32" s="5"/>
      <c r="K32" s="5"/>
    </row>
    <row r="33" spans="1:11" ht="34.5" customHeight="1" x14ac:dyDescent="0.25">
      <c r="A33" s="2">
        <v>18</v>
      </c>
      <c r="B33" s="24" t="s">
        <v>57</v>
      </c>
      <c r="C33" s="8" t="s">
        <v>11</v>
      </c>
      <c r="D33" s="16">
        <v>4</v>
      </c>
      <c r="E33" s="16"/>
      <c r="F33" s="5"/>
      <c r="G33" s="6"/>
      <c r="H33" s="5"/>
      <c r="I33" s="6"/>
      <c r="J33" s="5"/>
      <c r="K33" s="5"/>
    </row>
    <row r="34" spans="1:11" ht="35.25" customHeight="1" x14ac:dyDescent="0.25">
      <c r="A34" s="2">
        <v>19</v>
      </c>
      <c r="B34" s="3" t="s">
        <v>55</v>
      </c>
      <c r="C34" s="2" t="s">
        <v>21</v>
      </c>
      <c r="D34" s="5">
        <v>1</v>
      </c>
      <c r="E34" s="5"/>
      <c r="F34" s="5"/>
      <c r="G34" s="5"/>
      <c r="H34" s="5"/>
      <c r="I34" s="5"/>
      <c r="J34" s="5"/>
      <c r="K34" s="5"/>
    </row>
    <row r="35" spans="1:11" ht="35.25" customHeight="1" x14ac:dyDescent="0.25">
      <c r="A35" s="2">
        <v>20</v>
      </c>
      <c r="B35" s="3" t="s">
        <v>56</v>
      </c>
      <c r="C35" s="2" t="s">
        <v>21</v>
      </c>
      <c r="D35" s="5">
        <v>1</v>
      </c>
      <c r="E35" s="5"/>
      <c r="F35" s="5"/>
      <c r="G35" s="5"/>
      <c r="H35" s="5"/>
      <c r="I35" s="5"/>
      <c r="J35" s="5"/>
      <c r="K35" s="5"/>
    </row>
    <row r="36" spans="1:11" s="13" customFormat="1" ht="15.75" x14ac:dyDescent="0.25">
      <c r="A36" s="11"/>
      <c r="B36" s="14" t="s">
        <v>8</v>
      </c>
      <c r="C36" s="11"/>
      <c r="D36" s="12"/>
      <c r="E36" s="12"/>
      <c r="F36" s="12"/>
      <c r="G36" s="12"/>
      <c r="H36" s="12"/>
      <c r="I36" s="12"/>
      <c r="J36" s="12"/>
      <c r="K36" s="12"/>
    </row>
    <row r="37" spans="1:11" ht="15.75" x14ac:dyDescent="0.25">
      <c r="A37" s="2"/>
      <c r="B37" s="15" t="s">
        <v>25</v>
      </c>
      <c r="C37" s="2"/>
      <c r="D37" s="5"/>
      <c r="E37" s="5"/>
      <c r="F37" s="5"/>
      <c r="G37" s="5"/>
      <c r="H37" s="5"/>
      <c r="I37" s="5"/>
      <c r="J37" s="5"/>
      <c r="K37" s="5"/>
    </row>
    <row r="38" spans="1:11" ht="18" x14ac:dyDescent="0.3">
      <c r="A38" s="2">
        <v>1</v>
      </c>
      <c r="B38" s="4" t="s">
        <v>26</v>
      </c>
      <c r="C38" s="2" t="s">
        <v>12</v>
      </c>
      <c r="D38" s="5">
        <v>3.06</v>
      </c>
      <c r="E38" s="5"/>
      <c r="F38" s="5"/>
      <c r="G38" s="5"/>
      <c r="H38" s="5"/>
      <c r="I38" s="5"/>
      <c r="J38" s="5"/>
      <c r="K38" s="5"/>
    </row>
    <row r="39" spans="1:11" ht="15.75" x14ac:dyDescent="0.3">
      <c r="A39" s="2"/>
      <c r="B39" s="4" t="s">
        <v>27</v>
      </c>
      <c r="C39" s="2" t="s">
        <v>11</v>
      </c>
      <c r="D39" s="5">
        <v>73.8</v>
      </c>
      <c r="E39" s="5"/>
      <c r="F39" s="5"/>
      <c r="G39" s="5"/>
      <c r="H39" s="5"/>
      <c r="I39" s="5"/>
      <c r="J39" s="5"/>
      <c r="K39" s="5"/>
    </row>
    <row r="40" spans="1:11" ht="18" x14ac:dyDescent="0.25">
      <c r="A40" s="2"/>
      <c r="B40" s="3" t="s">
        <v>28</v>
      </c>
      <c r="C40" s="2" t="s">
        <v>12</v>
      </c>
      <c r="D40" s="5">
        <f>D38*3</f>
        <v>9.18</v>
      </c>
      <c r="E40" s="6"/>
      <c r="F40" s="5"/>
      <c r="G40" s="5"/>
      <c r="H40" s="5"/>
      <c r="I40" s="5"/>
      <c r="J40" s="5"/>
      <c r="K40" s="5"/>
    </row>
    <row r="41" spans="1:11" ht="18.75" customHeight="1" x14ac:dyDescent="0.25">
      <c r="A41" s="2"/>
      <c r="B41" s="3" t="s">
        <v>19</v>
      </c>
      <c r="C41" s="2" t="s">
        <v>10</v>
      </c>
      <c r="D41" s="5">
        <f>0.65*D38</f>
        <v>1.9890000000000001</v>
      </c>
      <c r="E41" s="5"/>
      <c r="F41" s="5"/>
      <c r="G41" s="5"/>
      <c r="H41" s="5"/>
      <c r="I41" s="5"/>
      <c r="J41" s="5"/>
      <c r="K41" s="5"/>
    </row>
    <row r="42" spans="1:11" ht="15.75" x14ac:dyDescent="0.3">
      <c r="A42" s="2"/>
      <c r="B42" s="4" t="s">
        <v>29</v>
      </c>
      <c r="C42" s="2" t="s">
        <v>13</v>
      </c>
      <c r="D42" s="5">
        <v>72</v>
      </c>
      <c r="E42" s="5"/>
      <c r="F42" s="5"/>
      <c r="G42" s="5"/>
      <c r="H42" s="5"/>
      <c r="I42" s="5"/>
      <c r="J42" s="5"/>
      <c r="K42" s="5"/>
    </row>
    <row r="43" spans="1:11" ht="32.25" customHeight="1" x14ac:dyDescent="0.25">
      <c r="A43" s="1">
        <v>2</v>
      </c>
      <c r="B43" s="3" t="s">
        <v>31</v>
      </c>
      <c r="C43" s="1" t="s">
        <v>12</v>
      </c>
      <c r="D43" s="10">
        <f>0.16*D39</f>
        <v>11.808</v>
      </c>
      <c r="E43" s="10"/>
      <c r="F43" s="5"/>
      <c r="G43" s="16"/>
      <c r="H43" s="5"/>
      <c r="I43" s="10"/>
      <c r="J43" s="5"/>
      <c r="K43" s="5"/>
    </row>
    <row r="44" spans="1:11" ht="20.25" customHeight="1" x14ac:dyDescent="0.25">
      <c r="A44" s="1"/>
      <c r="B44" s="3" t="s">
        <v>30</v>
      </c>
      <c r="C44" s="1" t="s">
        <v>10</v>
      </c>
      <c r="D44" s="10">
        <f>0.4*D43</f>
        <v>4.7232000000000003</v>
      </c>
      <c r="E44" s="10"/>
      <c r="F44" s="5"/>
      <c r="G44" s="16"/>
      <c r="H44" s="5"/>
      <c r="I44" s="10"/>
      <c r="J44" s="5"/>
      <c r="K44" s="5"/>
    </row>
    <row r="45" spans="1:11" ht="18" x14ac:dyDescent="0.3">
      <c r="A45" s="2">
        <v>3</v>
      </c>
      <c r="B45" s="4" t="s">
        <v>34</v>
      </c>
      <c r="C45" s="2" t="s">
        <v>12</v>
      </c>
      <c r="D45" s="5">
        <v>1</v>
      </c>
      <c r="E45" s="6"/>
      <c r="F45" s="5"/>
      <c r="G45" s="5"/>
      <c r="H45" s="5"/>
      <c r="I45" s="5"/>
      <c r="J45" s="5"/>
      <c r="K45" s="5"/>
    </row>
    <row r="46" spans="1:11" s="13" customFormat="1" ht="15.75" x14ac:dyDescent="0.25">
      <c r="A46" s="11"/>
      <c r="B46" s="14" t="s">
        <v>8</v>
      </c>
      <c r="C46" s="11"/>
      <c r="D46" s="12"/>
      <c r="E46" s="12"/>
      <c r="F46" s="12"/>
      <c r="G46" s="12"/>
      <c r="H46" s="12"/>
      <c r="I46" s="12"/>
      <c r="J46" s="12"/>
      <c r="K46" s="12"/>
    </row>
    <row r="47" spans="1:11" s="13" customFormat="1" ht="15.75" x14ac:dyDescent="0.25">
      <c r="A47" s="11"/>
      <c r="B47" s="25" t="s">
        <v>60</v>
      </c>
      <c r="C47" s="11"/>
      <c r="D47" s="12"/>
      <c r="E47" s="12"/>
      <c r="F47" s="12"/>
      <c r="G47" s="12"/>
      <c r="H47" s="12"/>
      <c r="I47" s="12"/>
      <c r="J47" s="12"/>
      <c r="K47" s="12"/>
    </row>
    <row r="48" spans="1:11" ht="18" x14ac:dyDescent="0.3">
      <c r="A48" s="2">
        <v>1</v>
      </c>
      <c r="B48" s="4" t="s">
        <v>35</v>
      </c>
      <c r="C48" s="2" t="s">
        <v>12</v>
      </c>
      <c r="D48" s="5">
        <v>2</v>
      </c>
      <c r="E48" s="6"/>
      <c r="F48" s="5"/>
      <c r="G48" s="5"/>
      <c r="H48" s="5"/>
      <c r="I48" s="5"/>
      <c r="J48" s="5"/>
      <c r="K48" s="5"/>
    </row>
    <row r="49" spans="1:13" s="22" customFormat="1" ht="17.25" customHeight="1" x14ac:dyDescent="0.25">
      <c r="A49" s="20"/>
      <c r="B49" s="14" t="s">
        <v>8</v>
      </c>
      <c r="C49" s="20"/>
      <c r="D49" s="21"/>
      <c r="E49" s="21"/>
      <c r="F49" s="12"/>
      <c r="G49" s="21"/>
      <c r="H49" s="12"/>
      <c r="I49" s="21"/>
      <c r="J49" s="12"/>
      <c r="K49" s="12"/>
    </row>
    <row r="50" spans="1:13" s="13" customFormat="1" ht="15.75" x14ac:dyDescent="0.25">
      <c r="A50" s="11"/>
      <c r="B50" s="11" t="s">
        <v>9</v>
      </c>
      <c r="C50" s="11"/>
      <c r="D50" s="12"/>
      <c r="E50" s="12"/>
      <c r="F50" s="12"/>
      <c r="G50" s="12"/>
      <c r="H50" s="12"/>
      <c r="I50" s="12"/>
      <c r="J50" s="12"/>
      <c r="K50" s="12"/>
      <c r="M50" s="19"/>
    </row>
    <row r="51" spans="1:13" ht="15.75" x14ac:dyDescent="0.25">
      <c r="A51" s="2"/>
      <c r="B51" s="1" t="s">
        <v>14</v>
      </c>
      <c r="C51" s="2" t="s">
        <v>17</v>
      </c>
      <c r="D51" s="2"/>
      <c r="E51" s="5"/>
      <c r="F51" s="5"/>
      <c r="G51" s="5"/>
      <c r="H51" s="5"/>
      <c r="I51" s="5"/>
      <c r="J51" s="5"/>
      <c r="K51" s="5"/>
    </row>
    <row r="52" spans="1:13" ht="15.75" x14ac:dyDescent="0.25">
      <c r="A52" s="2"/>
      <c r="B52" s="1" t="s">
        <v>8</v>
      </c>
      <c r="C52" s="2"/>
      <c r="D52" s="2"/>
      <c r="E52" s="5"/>
      <c r="F52" s="5"/>
      <c r="G52" s="5"/>
      <c r="H52" s="5"/>
      <c r="I52" s="5"/>
      <c r="J52" s="5"/>
      <c r="K52" s="5"/>
    </row>
    <row r="53" spans="1:13" ht="15.75" x14ac:dyDescent="0.25">
      <c r="A53" s="2"/>
      <c r="B53" s="1" t="s">
        <v>15</v>
      </c>
      <c r="C53" s="2" t="s">
        <v>17</v>
      </c>
      <c r="D53" s="2"/>
      <c r="E53" s="5"/>
      <c r="F53" s="5"/>
      <c r="G53" s="5"/>
      <c r="H53" s="5"/>
      <c r="I53" s="5"/>
      <c r="J53" s="5"/>
      <c r="K53" s="5"/>
    </row>
    <row r="54" spans="1:13" ht="15.75" x14ac:dyDescent="0.25">
      <c r="A54" s="2"/>
      <c r="B54" s="1" t="s">
        <v>8</v>
      </c>
      <c r="C54" s="2"/>
      <c r="D54" s="2"/>
      <c r="E54" s="5"/>
      <c r="F54" s="5"/>
      <c r="G54" s="5"/>
      <c r="H54" s="5"/>
      <c r="I54" s="5"/>
      <c r="J54" s="5"/>
      <c r="K54" s="5"/>
    </row>
    <row r="55" spans="1:13" ht="15.75" x14ac:dyDescent="0.25">
      <c r="A55" s="2"/>
      <c r="B55" s="1" t="s">
        <v>16</v>
      </c>
      <c r="C55" s="2" t="s">
        <v>17</v>
      </c>
      <c r="D55" s="2">
        <v>18</v>
      </c>
      <c r="E55" s="5"/>
      <c r="F55" s="5"/>
      <c r="G55" s="5"/>
      <c r="H55" s="5"/>
      <c r="I55" s="5"/>
      <c r="J55" s="5"/>
      <c r="K55" s="5"/>
    </row>
    <row r="56" spans="1:13" ht="15.75" x14ac:dyDescent="0.25">
      <c r="A56" s="2"/>
      <c r="B56" s="1" t="s">
        <v>8</v>
      </c>
      <c r="C56" s="2"/>
      <c r="D56" s="2"/>
      <c r="E56" s="5"/>
      <c r="F56" s="5"/>
      <c r="G56" s="5"/>
      <c r="H56" s="5"/>
      <c r="I56" s="5"/>
      <c r="J56" s="5"/>
      <c r="K56" s="12"/>
    </row>
    <row r="57" spans="1:13" ht="12" customHeight="1" x14ac:dyDescent="0.25"/>
    <row r="58" spans="1:13" ht="16.5" x14ac:dyDescent="0.3">
      <c r="B58" s="17"/>
      <c r="D58" s="17"/>
    </row>
    <row r="60" spans="1:13" ht="15.75" x14ac:dyDescent="0.3">
      <c r="B60" s="18"/>
      <c r="D60" s="18"/>
    </row>
  </sheetData>
  <mergeCells count="11">
    <mergeCell ref="A1:K1"/>
    <mergeCell ref="A2:K2"/>
    <mergeCell ref="K4:K5"/>
    <mergeCell ref="I4:J4"/>
    <mergeCell ref="G4:H4"/>
    <mergeCell ref="E4:F4"/>
    <mergeCell ref="D4:D5"/>
    <mergeCell ref="C4:C5"/>
    <mergeCell ref="B4:B5"/>
    <mergeCell ref="A4:A5"/>
    <mergeCell ref="A3:K3"/>
  </mergeCells>
  <pageMargins left="0.70866141732283472" right="0.11811023622047245" top="0.55118110236220474" bottom="0.55118110236220474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შენობა</vt:lpstr>
      <vt:lpstr>შენობა!Print_Area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2018-07-10T12:02:26Z</dcterms:modified>
</cp:coreProperties>
</file>