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435" activeTab="1"/>
  </bookViews>
  <sheets>
    <sheet name="კრებსითი" sheetId="6" r:id="rId1"/>
    <sheet name="ხარჯთაღრიცხვა" sheetId="3" r:id="rId2"/>
    <sheet name="ადმინისტრაციული შენობის მოწყობი" sheetId="4" r:id="rId3"/>
    <sheet name="საავარიო გასასვლელი" sheetId="5" r:id="rId4"/>
  </sheets>
  <calcPr calcId="145621"/>
</workbook>
</file>

<file path=xl/calcChain.xml><?xml version="1.0" encoding="utf-8"?>
<calcChain xmlns="http://schemas.openxmlformats.org/spreadsheetml/2006/main">
  <c r="C4" i="6" l="1"/>
  <c r="C3" i="6"/>
  <c r="C2" i="6"/>
  <c r="I9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10" i="5"/>
  <c r="H2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9" i="5"/>
  <c r="F2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9" i="5"/>
  <c r="I10" i="4"/>
  <c r="I11" i="4"/>
  <c r="I12" i="4"/>
  <c r="I13" i="4"/>
  <c r="I9" i="4"/>
  <c r="G9" i="4"/>
  <c r="F13" i="4"/>
  <c r="F10" i="4"/>
  <c r="F11" i="4"/>
  <c r="F12" i="4"/>
  <c r="F9" i="4"/>
  <c r="D14" i="3" l="1"/>
  <c r="H15" i="3" l="1"/>
  <c r="F15" i="3"/>
  <c r="F9" i="3"/>
  <c r="I15" i="3" l="1"/>
  <c r="H16" i="3" l="1"/>
  <c r="F16" i="3"/>
  <c r="I16" i="3" l="1"/>
  <c r="H14" i="3" l="1"/>
  <c r="F14" i="3"/>
  <c r="I14" i="3" l="1"/>
  <c r="F10" i="3" l="1"/>
  <c r="H10" i="3"/>
  <c r="H9" i="3"/>
  <c r="I9" i="3" l="1"/>
  <c r="I10" i="3"/>
  <c r="H13" i="3" l="1"/>
  <c r="F13" i="3"/>
  <c r="I13" i="3" l="1"/>
  <c r="H12" i="3" l="1"/>
  <c r="F12" i="3"/>
  <c r="H11" i="3"/>
  <c r="F11" i="3"/>
  <c r="F17" i="3" l="1"/>
  <c r="I18" i="3" s="1"/>
  <c r="H17" i="3"/>
  <c r="I11" i="3"/>
  <c r="I12" i="3"/>
  <c r="I17" i="3" l="1"/>
  <c r="I19" i="3" s="1"/>
  <c r="I20" i="3" s="1"/>
  <c r="I21" i="3" s="1"/>
  <c r="I22" i="3" s="1"/>
  <c r="I23" i="3" s="1"/>
  <c r="I24" i="3" s="1"/>
  <c r="I25" i="3" s="1"/>
</calcChain>
</file>

<file path=xl/sharedStrings.xml><?xml version="1.0" encoding="utf-8"?>
<sst xmlns="http://schemas.openxmlformats.org/spreadsheetml/2006/main" count="137" uniqueCount="58">
  <si>
    <t>მასალა</t>
  </si>
  <si>
    <t>ხელფასი</t>
  </si>
  <si>
    <t>სულ</t>
  </si>
  <si>
    <t>რაოდენობა</t>
  </si>
  <si>
    <t>ერთეულის ფასი</t>
  </si>
  <si>
    <t>ჯამი</t>
  </si>
  <si>
    <t>ხარჯთაღრიცხვა</t>
  </si>
  <si>
    <t>ზედნადები ხარჯები</t>
  </si>
  <si>
    <t>სახარჯთარიცხვო მოგება</t>
  </si>
  <si>
    <t>დღგ</t>
  </si>
  <si>
    <t>მასალის ტრანსპორტი</t>
  </si>
  <si>
    <t>#</t>
  </si>
  <si>
    <t>სამუშაოთა დასახელება</t>
  </si>
  <si>
    <t>სამშენებლო სამუშაოები</t>
  </si>
  <si>
    <t>მ/3</t>
  </si>
  <si>
    <t>მ/2</t>
  </si>
  <si>
    <t>გრ/მ</t>
  </si>
  <si>
    <t>ცალი</t>
  </si>
  <si>
    <t>განზ.
ერთ.</t>
  </si>
  <si>
    <t>არსებული ბაზალტის იატაკისა და კიბეების ჩაჭრა ელექტრო ხერხით</t>
  </si>
  <si>
    <t>ბაზალტის ფილების დემონტაჟი</t>
  </si>
  <si>
    <t>ბეტონის კიბეებისა და იატაკის დემონტაჟი</t>
  </si>
  <si>
    <t>პანდუსის მოწყობა ბეტონი მ-200</t>
  </si>
  <si>
    <t>პანდუსის მოპირკეთება ბაზალტის ფილით</t>
  </si>
  <si>
    <t>ბაზალტის ფილების მოხვეწა</t>
  </si>
  <si>
    <t>ბაზალტის ფილა სისქით 30მმ k-1.1</t>
  </si>
  <si>
    <t>ყინვაგამძლე წებოცემენტი</t>
  </si>
  <si>
    <t>წალკის მუნიციპალიტეტის ადმინისტრაციულ შენობაში პანდუსის მოწყობის სამუშაოები</t>
  </si>
  <si>
    <t>დანართი 1</t>
  </si>
  <si>
    <t>იატაკზე კერამოგრანიტის ფილის მონტაჟი (გლუვი ზედაპირით)</t>
  </si>
  <si>
    <t>კერამოგრანიტი 60X60 სმ გლუვი ზედაპირით კ-1,1</t>
  </si>
  <si>
    <t>წებოცემენტი</t>
  </si>
  <si>
    <t>იატაკზე პლასტმასის პლინტუსის მოწყობა</t>
  </si>
  <si>
    <t>ადმინისტრაციული შენობის მოწყობის სამუშაოები</t>
  </si>
  <si>
    <t>წალკის მუნიციპალიტეტის ადმინისტრაციულ შენობაში საევაკუაციო გასასვლელის მოწყობის სამუშაოები</t>
  </si>
  <si>
    <t>მეტალოპლასტმასის ფანჯრის დემონტაჟი</t>
  </si>
  <si>
    <t>კარის ღიობის მოწყობა</t>
  </si>
  <si>
    <t>გრუნტის დამუშავება ხელით</t>
  </si>
  <si>
    <r>
      <t xml:space="preserve">პანდუსის მონოლითური კედლის მოწყობა, ბეტონი </t>
    </r>
    <r>
      <rPr>
        <sz val="11"/>
        <rFont val="Times New Roman"/>
        <family val="1"/>
      </rPr>
      <t>მ</t>
    </r>
    <r>
      <rPr>
        <sz val="11"/>
        <rFont val="AcadNusx"/>
      </rPr>
      <t>-200</t>
    </r>
  </si>
  <si>
    <r>
      <t xml:space="preserve">არმატურა დ14 </t>
    </r>
    <r>
      <rPr>
        <sz val="11"/>
        <rFont val="Cambria"/>
        <family val="1"/>
        <charset val="204"/>
        <scheme val="major"/>
      </rPr>
      <t xml:space="preserve">A III </t>
    </r>
  </si>
  <si>
    <t>ტონა</t>
  </si>
  <si>
    <r>
      <t xml:space="preserve">არმატურა დ6 </t>
    </r>
    <r>
      <rPr>
        <sz val="11"/>
        <rFont val="Cambria"/>
        <family val="1"/>
        <charset val="204"/>
        <scheme val="major"/>
      </rPr>
      <t>AI</t>
    </r>
  </si>
  <si>
    <t>კგ</t>
  </si>
  <si>
    <t>კედელთან დასაკავშირებელი ლითონის სამაგრი</t>
  </si>
  <si>
    <t>პანდუსის საფუძვლის მოწყობა ფრაქციული ღორღით</t>
  </si>
  <si>
    <t xml:space="preserve">პანდუსის მოწყობა ბეტონი მ-200 </t>
  </si>
  <si>
    <t>კიბის მოწყობა ბეტონის საფეხურებით მოზაიკური ზედაპირით</t>
  </si>
  <si>
    <t>პანდუსზე მოზაიკური იატაკის მოწყობა დატეხილი ბაზალტის ფილებით</t>
  </si>
  <si>
    <t>ლითონის ორფრთიანი 1 კარის მონტაჟი 280X150 სმ და შეთებვა ანტიკოროზიული საღებავით</t>
  </si>
  <si>
    <t>ავარიული საკეტის მონტაჟი</t>
  </si>
  <si>
    <t>კარის კუთხეების შელესვა ქვიშა-ცემენტის ხსნარით</t>
  </si>
  <si>
    <t>შიდა ფერდობების დამუშავება ფითხით და შეღებვა რეცხვადი წყალემულსიის საღებავით</t>
  </si>
  <si>
    <t>ლითონის მოაჯირების მოწყობა კვადრატულლი მილით</t>
  </si>
  <si>
    <t>ლითონის მოაჯირის შეღებვა ზეთოვანი საღებავით</t>
  </si>
  <si>
    <t>პანდუსის შელესვა ქვიშა-ცემენტის ხსნარით</t>
  </si>
  <si>
    <t>პანდუსის საფარის დაფარვა ქვიშა-ცემენტის ნაშხეფით</t>
  </si>
  <si>
    <t>დანართი 1-3</t>
  </si>
  <si>
    <t>კრებსითი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</si>
</sst>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AcadMtavr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0"/>
      <name val="Sylfaen"/>
      <family val="1"/>
      <charset val="204"/>
    </font>
    <font>
      <sz val="12"/>
      <name val="Sylfaen"/>
      <family val="1"/>
      <charset val="204"/>
    </font>
    <font>
      <sz val="11"/>
      <name val="AcadNusx"/>
    </font>
    <font>
      <b/>
      <sz val="11"/>
      <color rgb="FFFF0000"/>
      <name val="AcadNusx"/>
    </font>
    <font>
      <sz val="11"/>
      <color rgb="FFFF0000"/>
      <name val="AcadNusx"/>
    </font>
    <font>
      <b/>
      <sz val="11"/>
      <name val="AcadNusx"/>
    </font>
    <font>
      <sz val="11"/>
      <name val="Calibri"/>
      <family val="2"/>
      <charset val="204"/>
      <scheme val="minor"/>
    </font>
    <font>
      <sz val="18"/>
      <name val="Sylfaen"/>
      <family val="1"/>
    </font>
    <font>
      <sz val="11"/>
      <name val="Sylfaen"/>
      <family val="1"/>
    </font>
    <font>
      <sz val="11"/>
      <name val="Cambria"/>
      <family val="1"/>
      <charset val="204"/>
      <scheme val="maj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9" fontId="2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9" fontId="2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7" fillId="0" borderId="2" xfId="0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4" fontId="7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9" fontId="2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9" fontId="2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9" fontId="2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9" fontId="2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/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2" sqref="D1:E1048576"/>
    </sheetView>
  </sheetViews>
  <sheetFormatPr defaultRowHeight="15" x14ac:dyDescent="0.25"/>
  <cols>
    <col min="2" max="2" width="107.85546875" bestFit="1" customWidth="1"/>
  </cols>
  <sheetData>
    <row r="1" spans="1:3" x14ac:dyDescent="0.25">
      <c r="A1" s="186" t="s">
        <v>57</v>
      </c>
      <c r="B1" s="186"/>
      <c r="C1" s="186"/>
    </row>
    <row r="2" spans="1:3" x14ac:dyDescent="0.25">
      <c r="A2" s="184">
        <v>1</v>
      </c>
      <c r="B2" s="184" t="s">
        <v>27</v>
      </c>
      <c r="C2" s="185">
        <f>ხარჯთაღრიცხვა!I25</f>
        <v>0</v>
      </c>
    </row>
    <row r="3" spans="1:3" x14ac:dyDescent="0.25">
      <c r="A3" s="184">
        <v>2</v>
      </c>
      <c r="B3" s="184" t="s">
        <v>33</v>
      </c>
      <c r="C3" s="185">
        <f>'ადმინისტრაციული შენობის მოწყობი'!I21</f>
        <v>0</v>
      </c>
    </row>
    <row r="4" spans="1:3" x14ac:dyDescent="0.25">
      <c r="A4" s="184">
        <v>3</v>
      </c>
      <c r="B4" s="184" t="s">
        <v>34</v>
      </c>
      <c r="C4" s="185">
        <f>'საავარიო გასასვლელი'!I37</f>
        <v>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130" zoomScaleNormal="130" workbookViewId="0">
      <selection activeCell="A3" sqref="A3:I3"/>
    </sheetView>
  </sheetViews>
  <sheetFormatPr defaultRowHeight="15" x14ac:dyDescent="0.25"/>
  <cols>
    <col min="1" max="1" width="4.42578125" style="1" bestFit="1" customWidth="1"/>
    <col min="2" max="2" width="64.42578125" style="1" customWidth="1"/>
    <col min="3" max="3" width="6.28515625" style="1" bestFit="1" customWidth="1"/>
    <col min="4" max="4" width="12.28515625" style="1" customWidth="1"/>
    <col min="5" max="5" width="11.7109375" style="1" customWidth="1"/>
    <col min="6" max="6" width="10.140625" style="1" customWidth="1"/>
    <col min="7" max="7" width="11.7109375" style="1" customWidth="1"/>
    <col min="8" max="8" width="9.28515625" style="1" customWidth="1"/>
    <col min="9" max="9" width="11.7109375" style="1" customWidth="1"/>
    <col min="10" max="16384" width="9.140625" style="1"/>
  </cols>
  <sheetData>
    <row r="1" spans="1:12" ht="18" x14ac:dyDescent="0.35">
      <c r="A1" s="187" t="s">
        <v>28</v>
      </c>
      <c r="B1" s="187"/>
      <c r="C1" s="187"/>
      <c r="D1" s="187"/>
      <c r="E1" s="187"/>
      <c r="F1" s="187"/>
      <c r="G1" s="187"/>
      <c r="H1" s="187"/>
      <c r="I1" s="187"/>
    </row>
    <row r="2" spans="1:12" ht="5.0999999999999996" customHeight="1" x14ac:dyDescent="0.25">
      <c r="A2" s="21"/>
      <c r="B2" s="23"/>
      <c r="C2" s="21"/>
      <c r="D2" s="21"/>
      <c r="E2" s="21"/>
      <c r="F2" s="21"/>
      <c r="G2" s="21"/>
      <c r="H2" s="21"/>
      <c r="I2" s="22"/>
    </row>
    <row r="3" spans="1:12" s="37" customFormat="1" ht="35.1" customHeight="1" x14ac:dyDescent="0.25">
      <c r="A3" s="188" t="s">
        <v>27</v>
      </c>
      <c r="B3" s="188"/>
      <c r="C3" s="188"/>
      <c r="D3" s="188"/>
      <c r="E3" s="188"/>
      <c r="F3" s="188"/>
      <c r="G3" s="188"/>
      <c r="H3" s="188"/>
      <c r="I3" s="188"/>
    </row>
    <row r="4" spans="1:12" ht="5.0999999999999996" customHeight="1" thickBot="1" x14ac:dyDescent="0.3">
      <c r="A4" s="22"/>
      <c r="B4" s="22"/>
      <c r="C4" s="22"/>
      <c r="D4" s="22"/>
      <c r="E4" s="22"/>
      <c r="F4" s="22"/>
      <c r="G4" s="22"/>
      <c r="H4" s="22"/>
      <c r="I4" s="22"/>
    </row>
    <row r="5" spans="1:12" ht="15" customHeight="1" x14ac:dyDescent="0.25">
      <c r="A5" s="192" t="s">
        <v>11</v>
      </c>
      <c r="B5" s="194" t="s">
        <v>12</v>
      </c>
      <c r="C5" s="194" t="s">
        <v>18</v>
      </c>
      <c r="D5" s="194" t="s">
        <v>3</v>
      </c>
      <c r="E5" s="196" t="s">
        <v>0</v>
      </c>
      <c r="F5" s="196"/>
      <c r="G5" s="196" t="s">
        <v>1</v>
      </c>
      <c r="H5" s="196"/>
      <c r="I5" s="197" t="s">
        <v>5</v>
      </c>
    </row>
    <row r="6" spans="1:12" ht="33.75" customHeight="1" thickBot="1" x14ac:dyDescent="0.3">
      <c r="A6" s="193"/>
      <c r="B6" s="195"/>
      <c r="C6" s="195"/>
      <c r="D6" s="195"/>
      <c r="E6" s="44" t="s">
        <v>4</v>
      </c>
      <c r="F6" s="45" t="s">
        <v>2</v>
      </c>
      <c r="G6" s="44" t="s">
        <v>4</v>
      </c>
      <c r="H6" s="46" t="s">
        <v>2</v>
      </c>
      <c r="I6" s="198"/>
      <c r="L6" s="36"/>
    </row>
    <row r="7" spans="1:12" ht="15.75" x14ac:dyDescent="0.3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3">
        <v>9</v>
      </c>
      <c r="L7" s="36"/>
    </row>
    <row r="8" spans="1:12" s="30" customFormat="1" ht="15.75" x14ac:dyDescent="0.25">
      <c r="A8" s="24"/>
      <c r="B8" s="25" t="s">
        <v>13</v>
      </c>
      <c r="C8" s="26"/>
      <c r="D8" s="27"/>
      <c r="E8" s="28"/>
      <c r="F8" s="11"/>
      <c r="G8" s="28"/>
      <c r="H8" s="27"/>
      <c r="I8" s="29"/>
    </row>
    <row r="9" spans="1:12" s="56" customFormat="1" ht="31.5" x14ac:dyDescent="0.3">
      <c r="A9" s="57">
        <v>1.1000000000000001</v>
      </c>
      <c r="B9" s="31" t="s">
        <v>19</v>
      </c>
      <c r="C9" s="35" t="s">
        <v>16</v>
      </c>
      <c r="D9" s="32">
        <v>9.5</v>
      </c>
      <c r="E9" s="32"/>
      <c r="F9" s="58">
        <f>D9*E9</f>
        <v>0</v>
      </c>
      <c r="G9" s="32"/>
      <c r="H9" s="32">
        <f t="shared" ref="H9" si="0">D9*G9</f>
        <v>0</v>
      </c>
      <c r="I9" s="33">
        <f t="shared" ref="I9" si="1">F9+H9</f>
        <v>0</v>
      </c>
    </row>
    <row r="10" spans="1:12" s="56" customFormat="1" ht="15.75" x14ac:dyDescent="0.3">
      <c r="A10" s="57">
        <v>1.2</v>
      </c>
      <c r="B10" s="31" t="s">
        <v>20</v>
      </c>
      <c r="C10" s="35" t="s">
        <v>15</v>
      </c>
      <c r="D10" s="32">
        <v>2.65</v>
      </c>
      <c r="E10" s="32"/>
      <c r="F10" s="58">
        <f>D10*E10</f>
        <v>0</v>
      </c>
      <c r="G10" s="32"/>
      <c r="H10" s="32">
        <f>D10*G10</f>
        <v>0</v>
      </c>
      <c r="I10" s="33">
        <f>F10+H10</f>
        <v>0</v>
      </c>
    </row>
    <row r="11" spans="1:12" s="56" customFormat="1" ht="15.75" x14ac:dyDescent="0.3">
      <c r="A11" s="57">
        <v>1.3</v>
      </c>
      <c r="B11" s="31" t="s">
        <v>21</v>
      </c>
      <c r="C11" s="35" t="s">
        <v>14</v>
      </c>
      <c r="D11" s="32">
        <v>0.55000000000000004</v>
      </c>
      <c r="E11" s="32"/>
      <c r="F11" s="58">
        <f t="shared" ref="F11:F12" si="2">D11*E11</f>
        <v>0</v>
      </c>
      <c r="G11" s="32"/>
      <c r="H11" s="32">
        <f t="shared" ref="H11:H12" si="3">D11*G11</f>
        <v>0</v>
      </c>
      <c r="I11" s="33">
        <f t="shared" ref="I11:I12" si="4">F11+H11</f>
        <v>0</v>
      </c>
    </row>
    <row r="12" spans="1:12" s="56" customFormat="1" ht="15.75" x14ac:dyDescent="0.25">
      <c r="A12" s="57">
        <v>1.4</v>
      </c>
      <c r="B12" s="34" t="s">
        <v>22</v>
      </c>
      <c r="C12" s="35" t="s">
        <v>14</v>
      </c>
      <c r="D12" s="32">
        <v>0.35</v>
      </c>
      <c r="E12" s="32"/>
      <c r="F12" s="58">
        <f t="shared" si="2"/>
        <v>0</v>
      </c>
      <c r="G12" s="32"/>
      <c r="H12" s="32">
        <f t="shared" si="3"/>
        <v>0</v>
      </c>
      <c r="I12" s="33">
        <f t="shared" si="4"/>
        <v>0</v>
      </c>
    </row>
    <row r="13" spans="1:12" s="56" customFormat="1" ht="15.75" x14ac:dyDescent="0.25">
      <c r="A13" s="189">
        <v>1.5</v>
      </c>
      <c r="B13" s="34" t="s">
        <v>23</v>
      </c>
      <c r="C13" s="35" t="s">
        <v>15</v>
      </c>
      <c r="D13" s="32">
        <v>2.5499999999999998</v>
      </c>
      <c r="E13" s="32"/>
      <c r="F13" s="58">
        <f>D13*E13</f>
        <v>0</v>
      </c>
      <c r="G13" s="32"/>
      <c r="H13" s="32">
        <f>D13*G13</f>
        <v>0</v>
      </c>
      <c r="I13" s="33">
        <f>F13+H13</f>
        <v>0</v>
      </c>
    </row>
    <row r="14" spans="1:12" s="56" customFormat="1" ht="15.75" x14ac:dyDescent="0.3">
      <c r="A14" s="190"/>
      <c r="B14" s="31" t="s">
        <v>25</v>
      </c>
      <c r="C14" s="35" t="s">
        <v>15</v>
      </c>
      <c r="D14" s="32">
        <f>D13*1.1</f>
        <v>2.8050000000000002</v>
      </c>
      <c r="E14" s="32"/>
      <c r="F14" s="58">
        <f t="shared" ref="F14" si="5">D14*E14</f>
        <v>0</v>
      </c>
      <c r="G14" s="32"/>
      <c r="H14" s="32">
        <f t="shared" ref="H14" si="6">D14*G14</f>
        <v>0</v>
      </c>
      <c r="I14" s="33">
        <f t="shared" ref="I14" si="7">F14+H14</f>
        <v>0</v>
      </c>
    </row>
    <row r="15" spans="1:12" s="56" customFormat="1" ht="15.75" x14ac:dyDescent="0.25">
      <c r="A15" s="190"/>
      <c r="B15" s="34" t="s">
        <v>26</v>
      </c>
      <c r="C15" s="35" t="s">
        <v>17</v>
      </c>
      <c r="D15" s="32">
        <v>2</v>
      </c>
      <c r="E15" s="32"/>
      <c r="F15" s="58">
        <f t="shared" ref="F15" si="8">D15*E15</f>
        <v>0</v>
      </c>
      <c r="G15" s="32"/>
      <c r="H15" s="32">
        <f t="shared" ref="H15" si="9">D15*G15</f>
        <v>0</v>
      </c>
      <c r="I15" s="33">
        <f t="shared" ref="I15" si="10">F15+H15</f>
        <v>0</v>
      </c>
    </row>
    <row r="16" spans="1:12" s="56" customFormat="1" ht="16.5" thickBot="1" x14ac:dyDescent="0.3">
      <c r="A16" s="57">
        <v>1.6</v>
      </c>
      <c r="B16" s="34" t="s">
        <v>24</v>
      </c>
      <c r="C16" s="35" t="s">
        <v>15</v>
      </c>
      <c r="D16" s="32">
        <v>4</v>
      </c>
      <c r="E16" s="32"/>
      <c r="F16" s="58">
        <f t="shared" ref="F16" si="11">D16*E16</f>
        <v>0</v>
      </c>
      <c r="G16" s="32"/>
      <c r="H16" s="32">
        <f t="shared" ref="H16" si="12">D16*G16</f>
        <v>0</v>
      </c>
      <c r="I16" s="33">
        <f t="shared" ref="I16" si="13">F16+H16</f>
        <v>0</v>
      </c>
    </row>
    <row r="17" spans="1:9" ht="15.75" thickBot="1" x14ac:dyDescent="0.3">
      <c r="A17" s="47"/>
      <c r="B17" s="49" t="s">
        <v>5</v>
      </c>
      <c r="C17" s="49"/>
      <c r="D17" s="52"/>
      <c r="E17" s="53"/>
      <c r="F17" s="54">
        <f>SUM(F9:F16)</f>
        <v>0</v>
      </c>
      <c r="G17" s="53"/>
      <c r="H17" s="54">
        <f>SUM(H9:H16)</f>
        <v>0</v>
      </c>
      <c r="I17" s="55">
        <f>SUM(I9:I16)</f>
        <v>0</v>
      </c>
    </row>
    <row r="18" spans="1:9" x14ac:dyDescent="0.25">
      <c r="A18" s="4"/>
      <c r="B18" s="4" t="s">
        <v>10</v>
      </c>
      <c r="C18" s="7">
        <v>0</v>
      </c>
      <c r="D18" s="5"/>
      <c r="E18" s="6"/>
      <c r="F18" s="6"/>
      <c r="G18" s="6"/>
      <c r="H18" s="8"/>
      <c r="I18" s="8">
        <f>F17*C18</f>
        <v>0</v>
      </c>
    </row>
    <row r="19" spans="1:9" x14ac:dyDescent="0.25">
      <c r="A19" s="9"/>
      <c r="B19" s="9" t="s">
        <v>5</v>
      </c>
      <c r="C19" s="12"/>
      <c r="D19" s="10"/>
      <c r="E19" s="11"/>
      <c r="F19" s="11"/>
      <c r="G19" s="11"/>
      <c r="H19" s="12"/>
      <c r="I19" s="12">
        <f>I18+I17</f>
        <v>0</v>
      </c>
    </row>
    <row r="20" spans="1:9" x14ac:dyDescent="0.25">
      <c r="A20" s="13"/>
      <c r="B20" s="14" t="s">
        <v>7</v>
      </c>
      <c r="C20" s="15">
        <v>0</v>
      </c>
      <c r="D20" s="2"/>
      <c r="E20" s="2"/>
      <c r="F20" s="2"/>
      <c r="G20" s="2"/>
      <c r="H20" s="2"/>
      <c r="I20" s="16">
        <f>I19*C20</f>
        <v>0</v>
      </c>
    </row>
    <row r="21" spans="1:9" x14ac:dyDescent="0.25">
      <c r="A21" s="9"/>
      <c r="B21" s="17" t="s">
        <v>5</v>
      </c>
      <c r="C21" s="18"/>
      <c r="D21" s="18"/>
      <c r="E21" s="18"/>
      <c r="F21" s="18"/>
      <c r="G21" s="18"/>
      <c r="H21" s="18"/>
      <c r="I21" s="19">
        <f>I19+I20</f>
        <v>0</v>
      </c>
    </row>
    <row r="22" spans="1:9" x14ac:dyDescent="0.25">
      <c r="A22" s="13"/>
      <c r="B22" s="14" t="s">
        <v>8</v>
      </c>
      <c r="C22" s="15">
        <v>0</v>
      </c>
      <c r="D22" s="2"/>
      <c r="E22" s="2"/>
      <c r="F22" s="2"/>
      <c r="G22" s="2"/>
      <c r="H22" s="2"/>
      <c r="I22" s="16">
        <f>I21*C22</f>
        <v>0</v>
      </c>
    </row>
    <row r="23" spans="1:9" x14ac:dyDescent="0.25">
      <c r="A23" s="9"/>
      <c r="B23" s="17" t="s">
        <v>5</v>
      </c>
      <c r="C23" s="20"/>
      <c r="D23" s="18"/>
      <c r="E23" s="18"/>
      <c r="F23" s="18"/>
      <c r="G23" s="18"/>
      <c r="H23" s="18"/>
      <c r="I23" s="19">
        <f>I21+I22</f>
        <v>0</v>
      </c>
    </row>
    <row r="24" spans="1:9" ht="15.75" thickBot="1" x14ac:dyDescent="0.3">
      <c r="A24" s="38"/>
      <c r="B24" s="39" t="s">
        <v>9</v>
      </c>
      <c r="C24" s="40">
        <v>0.18</v>
      </c>
      <c r="D24" s="41"/>
      <c r="E24" s="41"/>
      <c r="F24" s="41"/>
      <c r="G24" s="41"/>
      <c r="H24" s="41"/>
      <c r="I24" s="3">
        <f>I23*C24</f>
        <v>0</v>
      </c>
    </row>
    <row r="25" spans="1:9" ht="15.75" thickBot="1" x14ac:dyDescent="0.3">
      <c r="A25" s="47"/>
      <c r="B25" s="48" t="s">
        <v>5</v>
      </c>
      <c r="C25" s="49"/>
      <c r="D25" s="50"/>
      <c r="E25" s="50"/>
      <c r="F25" s="50"/>
      <c r="G25" s="50"/>
      <c r="H25" s="50"/>
      <c r="I25" s="51">
        <f>I23+I24</f>
        <v>0</v>
      </c>
    </row>
    <row r="28" spans="1:9" x14ac:dyDescent="0.25">
      <c r="A28" s="191"/>
      <c r="B28" s="191"/>
      <c r="C28" s="191"/>
      <c r="D28" s="191"/>
      <c r="E28" s="191"/>
      <c r="F28" s="191"/>
      <c r="G28" s="191"/>
      <c r="H28" s="191"/>
      <c r="I28" s="191"/>
    </row>
  </sheetData>
  <mergeCells count="11">
    <mergeCell ref="A1:I1"/>
    <mergeCell ref="A3:I3"/>
    <mergeCell ref="A13:A15"/>
    <mergeCell ref="A28:I28"/>
    <mergeCell ref="A5:A6"/>
    <mergeCell ref="B5:B6"/>
    <mergeCell ref="C5:C6"/>
    <mergeCell ref="D5:D6"/>
    <mergeCell ref="E5:F5"/>
    <mergeCell ref="G5:H5"/>
    <mergeCell ref="I5:I6"/>
  </mergeCells>
  <pageMargins left="0.26" right="0.2" top="0.51" bottom="0.36" header="0.2" footer="0.2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opLeftCell="A22" zoomScale="130" zoomScaleNormal="130" workbookViewId="0">
      <selection activeCell="A3" sqref="A3:I3"/>
    </sheetView>
  </sheetViews>
  <sheetFormatPr defaultRowHeight="15" x14ac:dyDescent="0.25"/>
  <cols>
    <col min="1" max="1" width="4.140625" style="1" bestFit="1" customWidth="1"/>
    <col min="2" max="2" width="51.140625" style="1" customWidth="1"/>
    <col min="3" max="3" width="6.42578125" style="1" customWidth="1"/>
    <col min="4" max="4" width="12.28515625" style="1" customWidth="1"/>
    <col min="5" max="5" width="12.42578125" style="1" customWidth="1"/>
    <col min="6" max="6" width="11.28515625" style="1" customWidth="1"/>
    <col min="7" max="7" width="9.140625" style="1"/>
    <col min="8" max="8" width="15.85546875" style="1" customWidth="1"/>
    <col min="9" max="16384" width="9.140625" style="1"/>
  </cols>
  <sheetData>
    <row r="1" spans="1:9" ht="18" x14ac:dyDescent="0.35">
      <c r="A1" s="201" t="s">
        <v>6</v>
      </c>
      <c r="B1" s="201"/>
      <c r="C1" s="201"/>
      <c r="D1" s="201"/>
      <c r="E1" s="201"/>
      <c r="F1" s="201"/>
      <c r="G1" s="201"/>
      <c r="H1" s="201"/>
      <c r="I1" s="201"/>
    </row>
    <row r="2" spans="1:9" ht="5.0999999999999996" customHeight="1" x14ac:dyDescent="0.25">
      <c r="A2" s="78"/>
      <c r="B2" s="80"/>
      <c r="C2" s="78"/>
      <c r="D2" s="78"/>
      <c r="E2" s="78"/>
      <c r="F2" s="78"/>
      <c r="G2" s="78"/>
      <c r="H2" s="78"/>
      <c r="I2" s="79"/>
    </row>
    <row r="3" spans="1:9" ht="30" customHeight="1" x14ac:dyDescent="0.25">
      <c r="A3" s="202" t="s">
        <v>33</v>
      </c>
      <c r="B3" s="203"/>
      <c r="C3" s="203"/>
      <c r="D3" s="203"/>
      <c r="E3" s="203"/>
      <c r="F3" s="203"/>
      <c r="G3" s="203"/>
      <c r="H3" s="203"/>
      <c r="I3" s="203"/>
    </row>
    <row r="4" spans="1:9" ht="5.0999999999999996" customHeight="1" thickBot="1" x14ac:dyDescent="0.3">
      <c r="A4" s="79"/>
      <c r="B4" s="79"/>
      <c r="C4" s="79"/>
      <c r="D4" s="79"/>
      <c r="E4" s="79"/>
      <c r="F4" s="79"/>
      <c r="G4" s="79"/>
      <c r="H4" s="79"/>
      <c r="I4" s="79"/>
    </row>
    <row r="5" spans="1:9" ht="18" customHeight="1" x14ac:dyDescent="0.25">
      <c r="A5" s="192" t="s">
        <v>11</v>
      </c>
      <c r="B5" s="194" t="s">
        <v>12</v>
      </c>
      <c r="C5" s="194" t="s">
        <v>18</v>
      </c>
      <c r="D5" s="194" t="s">
        <v>3</v>
      </c>
      <c r="E5" s="196" t="s">
        <v>0</v>
      </c>
      <c r="F5" s="196"/>
      <c r="G5" s="196" t="s">
        <v>1</v>
      </c>
      <c r="H5" s="196"/>
      <c r="I5" s="197" t="s">
        <v>5</v>
      </c>
    </row>
    <row r="6" spans="1:9" ht="45.75" thickBot="1" x14ac:dyDescent="0.3">
      <c r="A6" s="193"/>
      <c r="B6" s="195"/>
      <c r="C6" s="195"/>
      <c r="D6" s="195"/>
      <c r="E6" s="100" t="s">
        <v>4</v>
      </c>
      <c r="F6" s="101" t="s">
        <v>2</v>
      </c>
      <c r="G6" s="100" t="s">
        <v>4</v>
      </c>
      <c r="H6" s="102" t="s">
        <v>2</v>
      </c>
      <c r="I6" s="198"/>
    </row>
    <row r="7" spans="1:9" ht="15.75" x14ac:dyDescent="0.3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</row>
    <row r="8" spans="1:9" ht="15.75" x14ac:dyDescent="0.25">
      <c r="A8" s="81"/>
      <c r="B8" s="82" t="s">
        <v>13</v>
      </c>
      <c r="C8" s="83"/>
      <c r="D8" s="84"/>
      <c r="E8" s="85"/>
      <c r="F8" s="68"/>
      <c r="G8" s="85"/>
      <c r="H8" s="84"/>
      <c r="I8" s="86"/>
    </row>
    <row r="9" spans="1:9" ht="31.5" x14ac:dyDescent="0.3">
      <c r="A9" s="199">
        <v>1.1000000000000001</v>
      </c>
      <c r="B9" s="87" t="s">
        <v>29</v>
      </c>
      <c r="C9" s="92" t="s">
        <v>15</v>
      </c>
      <c r="D9" s="88">
        <v>31.5</v>
      </c>
      <c r="E9" s="88"/>
      <c r="F9" s="89">
        <f>E9*D9</f>
        <v>0</v>
      </c>
      <c r="G9" s="88">
        <f>H9*D9</f>
        <v>0</v>
      </c>
      <c r="H9" s="88">
        <v>0</v>
      </c>
      <c r="I9" s="90">
        <f>H9+F9</f>
        <v>0</v>
      </c>
    </row>
    <row r="10" spans="1:9" ht="31.5" x14ac:dyDescent="0.3">
      <c r="A10" s="199"/>
      <c r="B10" s="87" t="s">
        <v>30</v>
      </c>
      <c r="C10" s="92" t="s">
        <v>15</v>
      </c>
      <c r="D10" s="88">
        <v>34.650000000000006</v>
      </c>
      <c r="E10" s="88"/>
      <c r="F10" s="89">
        <f t="shared" ref="F10:F12" si="0">E10*D10</f>
        <v>0</v>
      </c>
      <c r="G10" s="88"/>
      <c r="H10" s="88">
        <v>0</v>
      </c>
      <c r="I10" s="90">
        <f t="shared" ref="I10:I13" si="1">H10+F10</f>
        <v>0</v>
      </c>
    </row>
    <row r="11" spans="1:9" ht="15.75" x14ac:dyDescent="0.25">
      <c r="A11" s="199"/>
      <c r="B11" s="91" t="s">
        <v>31</v>
      </c>
      <c r="C11" s="92" t="s">
        <v>17</v>
      </c>
      <c r="D11" s="88">
        <v>13</v>
      </c>
      <c r="E11" s="88"/>
      <c r="F11" s="89">
        <f t="shared" si="0"/>
        <v>0</v>
      </c>
      <c r="G11" s="88"/>
      <c r="H11" s="88">
        <v>0</v>
      </c>
      <c r="I11" s="90">
        <f t="shared" si="1"/>
        <v>0</v>
      </c>
    </row>
    <row r="12" spans="1:9" ht="16.5" thickBot="1" x14ac:dyDescent="0.3">
      <c r="A12" s="93">
        <v>1.2</v>
      </c>
      <c r="B12" s="91" t="s">
        <v>32</v>
      </c>
      <c r="C12" s="92" t="s">
        <v>16</v>
      </c>
      <c r="D12" s="88">
        <v>26</v>
      </c>
      <c r="E12" s="88"/>
      <c r="F12" s="89">
        <f t="shared" si="0"/>
        <v>0</v>
      </c>
      <c r="G12" s="88"/>
      <c r="H12" s="88">
        <v>0</v>
      </c>
      <c r="I12" s="90">
        <f t="shared" si="1"/>
        <v>0</v>
      </c>
    </row>
    <row r="13" spans="1:9" ht="16.5" thickBot="1" x14ac:dyDescent="0.3">
      <c r="A13" s="103"/>
      <c r="B13" s="105" t="s">
        <v>5</v>
      </c>
      <c r="C13" s="105"/>
      <c r="D13" s="108"/>
      <c r="E13" s="109"/>
      <c r="F13" s="110">
        <f>SUM(F9:F12)</f>
        <v>0</v>
      </c>
      <c r="G13" s="109"/>
      <c r="H13" s="88">
        <v>0</v>
      </c>
      <c r="I13" s="90">
        <f t="shared" si="1"/>
        <v>0</v>
      </c>
    </row>
    <row r="14" spans="1:9" x14ac:dyDescent="0.25">
      <c r="A14" s="61"/>
      <c r="B14" s="61" t="s">
        <v>10</v>
      </c>
      <c r="C14" s="64">
        <v>0</v>
      </c>
      <c r="D14" s="62"/>
      <c r="E14" s="63"/>
      <c r="F14" s="63"/>
      <c r="G14" s="63"/>
      <c r="H14" s="65"/>
      <c r="I14" s="65">
        <v>0</v>
      </c>
    </row>
    <row r="15" spans="1:9" x14ac:dyDescent="0.25">
      <c r="A15" s="66"/>
      <c r="B15" s="66" t="s">
        <v>5</v>
      </c>
      <c r="C15" s="69"/>
      <c r="D15" s="67"/>
      <c r="E15" s="68"/>
      <c r="F15" s="68"/>
      <c r="G15" s="68"/>
      <c r="H15" s="69"/>
      <c r="I15" s="69">
        <v>0</v>
      </c>
    </row>
    <row r="16" spans="1:9" x14ac:dyDescent="0.25">
      <c r="A16" s="70"/>
      <c r="B16" s="71" t="s">
        <v>7</v>
      </c>
      <c r="C16" s="72">
        <v>0</v>
      </c>
      <c r="D16" s="59"/>
      <c r="E16" s="59"/>
      <c r="F16" s="59"/>
      <c r="G16" s="59"/>
      <c r="H16" s="59"/>
      <c r="I16" s="73">
        <v>0</v>
      </c>
    </row>
    <row r="17" spans="1:9" x14ac:dyDescent="0.25">
      <c r="A17" s="66"/>
      <c r="B17" s="74" t="s">
        <v>5</v>
      </c>
      <c r="C17" s="75"/>
      <c r="D17" s="75"/>
      <c r="E17" s="75"/>
      <c r="F17" s="75"/>
      <c r="G17" s="75"/>
      <c r="H17" s="75"/>
      <c r="I17" s="76">
        <v>0</v>
      </c>
    </row>
    <row r="18" spans="1:9" x14ac:dyDescent="0.25">
      <c r="A18" s="70"/>
      <c r="B18" s="71" t="s">
        <v>8</v>
      </c>
      <c r="C18" s="72">
        <v>0</v>
      </c>
      <c r="D18" s="59"/>
      <c r="E18" s="59"/>
      <c r="F18" s="59"/>
      <c r="G18" s="59"/>
      <c r="H18" s="59"/>
      <c r="I18" s="73">
        <v>0</v>
      </c>
    </row>
    <row r="19" spans="1:9" x14ac:dyDescent="0.25">
      <c r="A19" s="66"/>
      <c r="B19" s="74" t="s">
        <v>5</v>
      </c>
      <c r="C19" s="77"/>
      <c r="D19" s="75"/>
      <c r="E19" s="75"/>
      <c r="F19" s="75"/>
      <c r="G19" s="75"/>
      <c r="H19" s="75"/>
      <c r="I19" s="76">
        <v>0</v>
      </c>
    </row>
    <row r="20" spans="1:9" ht="15.75" thickBot="1" x14ac:dyDescent="0.3">
      <c r="A20" s="94"/>
      <c r="B20" s="95" t="s">
        <v>9</v>
      </c>
      <c r="C20" s="96">
        <v>0.18</v>
      </c>
      <c r="D20" s="97"/>
      <c r="E20" s="97"/>
      <c r="F20" s="97"/>
      <c r="G20" s="97"/>
      <c r="H20" s="97"/>
      <c r="I20" s="60">
        <v>0</v>
      </c>
    </row>
    <row r="21" spans="1:9" ht="15.75" thickBot="1" x14ac:dyDescent="0.3">
      <c r="A21" s="103"/>
      <c r="B21" s="104" t="s">
        <v>5</v>
      </c>
      <c r="C21" s="105"/>
      <c r="D21" s="106"/>
      <c r="E21" s="106"/>
      <c r="F21" s="106"/>
      <c r="G21" s="106"/>
      <c r="H21" s="106"/>
      <c r="I21" s="107">
        <v>0</v>
      </c>
    </row>
    <row r="22" spans="1:9" x14ac:dyDescent="0.25">
      <c r="A22" s="94"/>
      <c r="B22" s="95"/>
      <c r="C22" s="96"/>
      <c r="D22" s="97"/>
      <c r="E22" s="97"/>
      <c r="F22" s="60"/>
      <c r="G22" s="22"/>
    </row>
    <row r="23" spans="1:9" x14ac:dyDescent="0.25">
      <c r="A23" s="111"/>
      <c r="B23" s="111"/>
      <c r="C23" s="111"/>
      <c r="D23" s="111"/>
      <c r="E23" s="111"/>
      <c r="F23" s="111"/>
      <c r="G23" s="111"/>
      <c r="H23" s="111"/>
      <c r="I23" s="111"/>
    </row>
    <row r="24" spans="1:9" x14ac:dyDescent="0.25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9" x14ac:dyDescent="0.25">
      <c r="A25" s="111"/>
      <c r="B25" s="111"/>
      <c r="C25" s="111"/>
      <c r="D25" s="111"/>
      <c r="E25" s="111"/>
      <c r="F25" s="111"/>
      <c r="G25" s="111"/>
      <c r="H25" s="111"/>
      <c r="I25" s="111"/>
    </row>
    <row r="26" spans="1:9" x14ac:dyDescent="0.25">
      <c r="A26" s="111"/>
      <c r="B26" s="111"/>
      <c r="C26" s="111"/>
      <c r="D26" s="111"/>
      <c r="E26" s="111"/>
      <c r="F26" s="111"/>
      <c r="G26" s="111"/>
      <c r="H26" s="111"/>
      <c r="I26" s="111"/>
    </row>
    <row r="27" spans="1:9" x14ac:dyDescent="0.25">
      <c r="A27" s="111"/>
      <c r="B27" s="111"/>
      <c r="C27" s="111"/>
      <c r="D27" s="111"/>
      <c r="E27" s="111"/>
      <c r="F27" s="111"/>
      <c r="G27" s="111"/>
      <c r="H27" s="111"/>
      <c r="I27" s="111"/>
    </row>
    <row r="28" spans="1:9" x14ac:dyDescent="0.25">
      <c r="A28" s="111"/>
      <c r="B28" s="111"/>
      <c r="C28" s="111"/>
      <c r="D28" s="111"/>
      <c r="E28" s="111"/>
      <c r="F28" s="111"/>
      <c r="G28" s="111"/>
      <c r="H28" s="111"/>
      <c r="I28" s="111"/>
    </row>
    <row r="29" spans="1:9" x14ac:dyDescent="0.25">
      <c r="A29" s="111"/>
      <c r="B29" s="111"/>
      <c r="C29" s="111"/>
      <c r="D29" s="111"/>
      <c r="E29" s="111"/>
      <c r="F29" s="111"/>
      <c r="G29" s="111"/>
      <c r="H29" s="111"/>
      <c r="I29" s="111"/>
    </row>
    <row r="30" spans="1:9" x14ac:dyDescent="0.25">
      <c r="A30" s="112"/>
      <c r="B30" s="113"/>
      <c r="C30" s="114"/>
      <c r="D30" s="115"/>
      <c r="E30" s="115"/>
      <c r="F30" s="116"/>
      <c r="G30" s="117"/>
      <c r="H30" s="111"/>
      <c r="I30" s="111"/>
    </row>
    <row r="31" spans="1:9" x14ac:dyDescent="0.25">
      <c r="A31" s="200"/>
      <c r="B31" s="200"/>
      <c r="C31" s="200"/>
      <c r="D31" s="200"/>
      <c r="E31" s="200"/>
      <c r="F31" s="200"/>
      <c r="G31" s="200"/>
      <c r="H31" s="200"/>
      <c r="I31" s="200"/>
    </row>
    <row r="32" spans="1:9" x14ac:dyDescent="0.25">
      <c r="A32" s="112"/>
      <c r="B32" s="113"/>
      <c r="C32" s="115"/>
      <c r="D32" s="115"/>
      <c r="E32" s="115"/>
      <c r="F32" s="116"/>
      <c r="G32" s="117"/>
      <c r="H32" s="111"/>
      <c r="I32" s="111"/>
    </row>
    <row r="33" spans="1:9" x14ac:dyDescent="0.25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 x14ac:dyDescent="0.25">
      <c r="A34" s="200"/>
      <c r="B34" s="200"/>
      <c r="C34" s="200"/>
      <c r="D34" s="200"/>
      <c r="E34" s="200"/>
      <c r="F34" s="200"/>
      <c r="G34" s="111"/>
      <c r="H34" s="111"/>
      <c r="I34" s="111"/>
    </row>
    <row r="35" spans="1:9" x14ac:dyDescent="0.25">
      <c r="A35" s="111"/>
      <c r="B35" s="111"/>
      <c r="C35" s="111"/>
      <c r="D35" s="111"/>
      <c r="E35" s="111"/>
      <c r="F35" s="111"/>
      <c r="G35" s="111"/>
      <c r="H35" s="111"/>
      <c r="I35" s="111"/>
    </row>
    <row r="36" spans="1:9" x14ac:dyDescent="0.25">
      <c r="A36" s="111"/>
      <c r="B36" s="111"/>
      <c r="C36" s="111"/>
      <c r="D36" s="111"/>
      <c r="E36" s="111"/>
      <c r="F36" s="111"/>
      <c r="G36" s="111"/>
      <c r="H36" s="111"/>
      <c r="I36" s="111"/>
    </row>
    <row r="37" spans="1:9" x14ac:dyDescent="0.25">
      <c r="A37" s="111"/>
      <c r="B37" s="111"/>
      <c r="C37" s="111"/>
      <c r="D37" s="111"/>
      <c r="E37" s="111"/>
      <c r="F37" s="111"/>
      <c r="G37" s="111"/>
      <c r="H37" s="111"/>
      <c r="I37" s="111"/>
    </row>
    <row r="38" spans="1:9" x14ac:dyDescent="0.25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9" x14ac:dyDescent="0.25">
      <c r="A39" s="111"/>
      <c r="B39" s="111"/>
      <c r="C39" s="111"/>
      <c r="D39" s="111"/>
      <c r="E39" s="111"/>
      <c r="F39" s="111"/>
      <c r="G39" s="111"/>
      <c r="H39" s="111"/>
      <c r="I39" s="111"/>
    </row>
    <row r="40" spans="1:9" x14ac:dyDescent="0.25">
      <c r="A40" s="111"/>
      <c r="B40" s="111"/>
      <c r="C40" s="111"/>
      <c r="D40" s="111"/>
      <c r="E40" s="111"/>
      <c r="F40" s="111"/>
      <c r="G40" s="111"/>
      <c r="H40" s="111"/>
      <c r="I40" s="111"/>
    </row>
    <row r="41" spans="1:9" x14ac:dyDescent="0.25">
      <c r="A41" s="111"/>
      <c r="B41" s="111"/>
      <c r="C41" s="111"/>
      <c r="D41" s="111"/>
      <c r="E41" s="111"/>
      <c r="F41" s="111"/>
      <c r="G41" s="111"/>
      <c r="H41" s="111"/>
      <c r="I41" s="111"/>
    </row>
    <row r="42" spans="1:9" x14ac:dyDescent="0.25">
      <c r="A42" s="111"/>
      <c r="B42" s="111"/>
      <c r="C42" s="111"/>
      <c r="D42" s="111"/>
      <c r="E42" s="111"/>
      <c r="F42" s="111"/>
      <c r="G42" s="111"/>
      <c r="H42" s="111"/>
      <c r="I42" s="111"/>
    </row>
    <row r="43" spans="1:9" x14ac:dyDescent="0.25">
      <c r="A43" s="111"/>
      <c r="B43" s="111"/>
      <c r="C43" s="111"/>
      <c r="D43" s="111"/>
      <c r="E43" s="111"/>
      <c r="F43" s="111"/>
      <c r="G43" s="111"/>
      <c r="H43" s="111"/>
      <c r="I43" s="111"/>
    </row>
    <row r="44" spans="1:9" x14ac:dyDescent="0.25">
      <c r="A44" s="111"/>
      <c r="B44" s="111"/>
      <c r="C44" s="111"/>
      <c r="D44" s="111"/>
      <c r="E44" s="111"/>
      <c r="F44" s="111"/>
      <c r="G44" s="111"/>
      <c r="H44" s="111"/>
      <c r="I44" s="111"/>
    </row>
    <row r="45" spans="1:9" x14ac:dyDescent="0.25">
      <c r="A45" s="111"/>
      <c r="B45" s="111"/>
      <c r="C45" s="111"/>
      <c r="D45" s="111"/>
      <c r="E45" s="111"/>
      <c r="F45" s="111"/>
      <c r="G45" s="111"/>
      <c r="H45" s="111"/>
      <c r="I45" s="111"/>
    </row>
    <row r="46" spans="1:9" x14ac:dyDescent="0.25">
      <c r="A46" s="111"/>
      <c r="B46" s="111"/>
      <c r="C46" s="111"/>
      <c r="D46" s="111"/>
      <c r="E46" s="111"/>
      <c r="F46" s="111"/>
      <c r="G46" s="111"/>
      <c r="H46" s="111"/>
      <c r="I46" s="111"/>
    </row>
    <row r="47" spans="1:9" x14ac:dyDescent="0.25">
      <c r="A47" s="111"/>
      <c r="B47" s="111"/>
      <c r="C47" s="111"/>
      <c r="D47" s="111"/>
      <c r="E47" s="111"/>
      <c r="F47" s="111"/>
      <c r="G47" s="111"/>
      <c r="H47" s="111"/>
      <c r="I47" s="111"/>
    </row>
    <row r="48" spans="1:9" x14ac:dyDescent="0.25">
      <c r="A48" s="111"/>
      <c r="B48" s="111"/>
      <c r="C48" s="111"/>
      <c r="D48" s="111"/>
      <c r="E48" s="111"/>
      <c r="F48" s="111"/>
      <c r="G48" s="111"/>
      <c r="H48" s="111"/>
      <c r="I48" s="111"/>
    </row>
    <row r="49" spans="1:9" x14ac:dyDescent="0.25">
      <c r="A49" s="111"/>
      <c r="B49" s="111"/>
      <c r="C49" s="111"/>
      <c r="D49" s="111"/>
      <c r="E49" s="111"/>
      <c r="F49" s="111"/>
      <c r="G49" s="111"/>
      <c r="H49" s="111"/>
      <c r="I49" s="111"/>
    </row>
    <row r="50" spans="1:9" x14ac:dyDescent="0.25">
      <c r="A50" s="111"/>
      <c r="B50" s="111"/>
      <c r="C50" s="111"/>
      <c r="D50" s="111"/>
      <c r="E50" s="111"/>
      <c r="F50" s="111"/>
      <c r="G50" s="111"/>
      <c r="H50" s="111"/>
      <c r="I50" s="111"/>
    </row>
    <row r="51" spans="1:9" x14ac:dyDescent="0.25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 x14ac:dyDescent="0.25">
      <c r="A52" s="111"/>
      <c r="B52" s="111"/>
      <c r="C52" s="111"/>
      <c r="D52" s="111"/>
      <c r="E52" s="111"/>
      <c r="F52" s="111"/>
      <c r="G52" s="111"/>
      <c r="H52" s="111"/>
      <c r="I52" s="111"/>
    </row>
    <row r="53" spans="1:9" x14ac:dyDescent="0.25">
      <c r="A53" s="111"/>
      <c r="B53" s="111"/>
      <c r="C53" s="111"/>
      <c r="D53" s="111"/>
      <c r="E53" s="111"/>
      <c r="F53" s="111"/>
      <c r="G53" s="111"/>
      <c r="H53" s="111"/>
      <c r="I53" s="111"/>
    </row>
    <row r="54" spans="1:9" x14ac:dyDescent="0.25">
      <c r="A54" s="111"/>
      <c r="B54" s="111"/>
      <c r="C54" s="111"/>
      <c r="D54" s="111"/>
      <c r="E54" s="111"/>
      <c r="F54" s="111"/>
      <c r="G54" s="111"/>
      <c r="H54" s="111"/>
      <c r="I54" s="111"/>
    </row>
    <row r="55" spans="1:9" x14ac:dyDescent="0.25">
      <c r="A55" s="111"/>
      <c r="B55" s="111"/>
      <c r="C55" s="111"/>
      <c r="D55" s="111"/>
      <c r="E55" s="111"/>
      <c r="F55" s="111"/>
      <c r="G55" s="111"/>
      <c r="H55" s="111"/>
      <c r="I55" s="111"/>
    </row>
    <row r="56" spans="1:9" x14ac:dyDescent="0.25">
      <c r="A56" s="111"/>
      <c r="B56" s="111"/>
      <c r="C56" s="111"/>
      <c r="D56" s="111"/>
      <c r="E56" s="111"/>
      <c r="F56" s="111"/>
      <c r="G56" s="111"/>
      <c r="H56" s="111"/>
      <c r="I56" s="111"/>
    </row>
    <row r="57" spans="1:9" x14ac:dyDescent="0.25">
      <c r="A57" s="111"/>
      <c r="B57" s="111"/>
      <c r="C57" s="111"/>
      <c r="D57" s="111"/>
      <c r="E57" s="111"/>
      <c r="F57" s="111"/>
      <c r="G57" s="111"/>
      <c r="H57" s="111"/>
      <c r="I57" s="111"/>
    </row>
    <row r="58" spans="1:9" x14ac:dyDescent="0.25">
      <c r="A58" s="111"/>
      <c r="B58" s="111"/>
      <c r="C58" s="111"/>
      <c r="D58" s="111"/>
      <c r="E58" s="111"/>
      <c r="F58" s="111"/>
      <c r="G58" s="111"/>
      <c r="H58" s="111"/>
      <c r="I58" s="111"/>
    </row>
    <row r="59" spans="1:9" x14ac:dyDescent="0.25">
      <c r="A59" s="111"/>
      <c r="B59" s="111"/>
      <c r="C59" s="111"/>
      <c r="D59" s="111"/>
      <c r="E59" s="111"/>
      <c r="F59" s="111"/>
      <c r="G59" s="111"/>
      <c r="H59" s="111"/>
      <c r="I59" s="111"/>
    </row>
    <row r="60" spans="1:9" x14ac:dyDescent="0.25">
      <c r="A60" s="111"/>
      <c r="B60" s="111"/>
      <c r="C60" s="111"/>
      <c r="D60" s="111"/>
      <c r="E60" s="111"/>
      <c r="F60" s="111"/>
      <c r="G60" s="111"/>
      <c r="H60" s="111"/>
      <c r="I60" s="111"/>
    </row>
    <row r="61" spans="1:9" x14ac:dyDescent="0.25">
      <c r="A61" s="111"/>
      <c r="B61" s="111"/>
      <c r="C61" s="111"/>
      <c r="D61" s="111"/>
      <c r="E61" s="111"/>
      <c r="F61" s="111"/>
      <c r="G61" s="111"/>
      <c r="H61" s="111"/>
      <c r="I61" s="111"/>
    </row>
    <row r="62" spans="1:9" x14ac:dyDescent="0.25">
      <c r="A62" s="111"/>
      <c r="B62" s="111"/>
      <c r="C62" s="111"/>
      <c r="D62" s="111"/>
      <c r="E62" s="111"/>
      <c r="F62" s="111"/>
      <c r="G62" s="111"/>
      <c r="H62" s="111"/>
      <c r="I62" s="111"/>
    </row>
    <row r="63" spans="1:9" x14ac:dyDescent="0.25">
      <c r="A63" s="111"/>
      <c r="B63" s="111"/>
      <c r="C63" s="111"/>
      <c r="D63" s="111"/>
      <c r="E63" s="111"/>
      <c r="F63" s="111"/>
      <c r="G63" s="111"/>
      <c r="H63" s="111"/>
      <c r="I63" s="111"/>
    </row>
    <row r="64" spans="1:9" x14ac:dyDescent="0.25">
      <c r="A64" s="111"/>
      <c r="B64" s="111"/>
      <c r="C64" s="111"/>
      <c r="D64" s="111"/>
      <c r="E64" s="111"/>
      <c r="F64" s="111"/>
      <c r="G64" s="111"/>
      <c r="H64" s="111"/>
      <c r="I64" s="111"/>
    </row>
    <row r="65" spans="1:9" x14ac:dyDescent="0.25">
      <c r="A65" s="111"/>
      <c r="B65" s="111"/>
      <c r="C65" s="111"/>
      <c r="D65" s="111"/>
      <c r="E65" s="111"/>
      <c r="F65" s="111"/>
      <c r="G65" s="111"/>
      <c r="H65" s="111"/>
      <c r="I65" s="111"/>
    </row>
    <row r="66" spans="1:9" x14ac:dyDescent="0.25">
      <c r="A66" s="111"/>
      <c r="B66" s="111"/>
      <c r="C66" s="111"/>
      <c r="D66" s="111"/>
      <c r="E66" s="111"/>
      <c r="F66" s="111"/>
      <c r="G66" s="111"/>
      <c r="H66" s="111"/>
      <c r="I66" s="111"/>
    </row>
    <row r="67" spans="1:9" x14ac:dyDescent="0.25">
      <c r="A67" s="111"/>
      <c r="B67" s="111"/>
      <c r="C67" s="111"/>
      <c r="D67" s="111"/>
      <c r="E67" s="111"/>
      <c r="F67" s="111"/>
      <c r="G67" s="111"/>
      <c r="H67" s="111"/>
      <c r="I67" s="111"/>
    </row>
    <row r="68" spans="1:9" x14ac:dyDescent="0.25">
      <c r="A68" s="111"/>
      <c r="B68" s="111"/>
      <c r="C68" s="111"/>
      <c r="D68" s="111"/>
      <c r="E68" s="111"/>
      <c r="F68" s="111"/>
      <c r="G68" s="111"/>
      <c r="H68" s="111"/>
      <c r="I68" s="111"/>
    </row>
    <row r="69" spans="1:9" x14ac:dyDescent="0.25">
      <c r="A69" s="111"/>
      <c r="B69" s="111"/>
      <c r="C69" s="111"/>
      <c r="D69" s="111"/>
      <c r="E69" s="111"/>
      <c r="F69" s="111"/>
      <c r="G69" s="111"/>
      <c r="H69" s="111"/>
      <c r="I69" s="111"/>
    </row>
    <row r="70" spans="1:9" x14ac:dyDescent="0.25">
      <c r="A70" s="111"/>
      <c r="B70" s="111"/>
      <c r="C70" s="111"/>
      <c r="D70" s="111"/>
      <c r="E70" s="111"/>
      <c r="F70" s="111"/>
      <c r="G70" s="111"/>
      <c r="H70" s="111"/>
      <c r="I70" s="111"/>
    </row>
    <row r="71" spans="1:9" x14ac:dyDescent="0.25">
      <c r="A71" s="111"/>
      <c r="B71" s="111"/>
      <c r="C71" s="111"/>
      <c r="D71" s="111"/>
      <c r="E71" s="111"/>
      <c r="F71" s="111"/>
      <c r="G71" s="111"/>
      <c r="H71" s="111"/>
      <c r="I71" s="111"/>
    </row>
    <row r="72" spans="1:9" x14ac:dyDescent="0.25">
      <c r="A72" s="111"/>
      <c r="B72" s="111"/>
      <c r="C72" s="111"/>
      <c r="D72" s="111"/>
      <c r="E72" s="111"/>
      <c r="F72" s="111"/>
      <c r="G72" s="111"/>
      <c r="H72" s="111"/>
      <c r="I72" s="111"/>
    </row>
    <row r="73" spans="1:9" x14ac:dyDescent="0.25">
      <c r="A73" s="111"/>
      <c r="B73" s="111"/>
      <c r="C73" s="111"/>
      <c r="D73" s="111"/>
      <c r="E73" s="111"/>
      <c r="F73" s="111"/>
      <c r="G73" s="111"/>
      <c r="H73" s="111"/>
      <c r="I73" s="111"/>
    </row>
    <row r="74" spans="1:9" x14ac:dyDescent="0.25">
      <c r="A74" s="111"/>
      <c r="B74" s="111"/>
      <c r="C74" s="111"/>
      <c r="D74" s="111"/>
      <c r="E74" s="111"/>
      <c r="F74" s="111"/>
      <c r="G74" s="111"/>
      <c r="H74" s="111"/>
      <c r="I74" s="111"/>
    </row>
    <row r="75" spans="1:9" x14ac:dyDescent="0.25">
      <c r="A75" s="111"/>
      <c r="B75" s="111"/>
      <c r="C75" s="111"/>
      <c r="D75" s="111"/>
      <c r="E75" s="111"/>
      <c r="F75" s="111"/>
      <c r="G75" s="111"/>
      <c r="H75" s="111"/>
      <c r="I75" s="111"/>
    </row>
    <row r="76" spans="1:9" x14ac:dyDescent="0.25">
      <c r="A76" s="111"/>
      <c r="B76" s="111"/>
      <c r="C76" s="111"/>
      <c r="D76" s="111"/>
      <c r="E76" s="111"/>
      <c r="F76" s="111"/>
      <c r="G76" s="111"/>
      <c r="H76" s="111"/>
      <c r="I76" s="111"/>
    </row>
    <row r="77" spans="1:9" x14ac:dyDescent="0.25">
      <c r="A77" s="111"/>
      <c r="B77" s="111"/>
      <c r="C77" s="111"/>
      <c r="D77" s="111"/>
      <c r="E77" s="111"/>
      <c r="F77" s="111"/>
      <c r="G77" s="111"/>
      <c r="H77" s="111"/>
      <c r="I77" s="111"/>
    </row>
    <row r="78" spans="1:9" x14ac:dyDescent="0.25">
      <c r="A78" s="111"/>
      <c r="B78" s="111"/>
      <c r="C78" s="111"/>
      <c r="D78" s="111"/>
      <c r="E78" s="111"/>
      <c r="F78" s="111"/>
      <c r="G78" s="111"/>
      <c r="H78" s="111"/>
      <c r="I78" s="111"/>
    </row>
    <row r="79" spans="1:9" x14ac:dyDescent="0.25">
      <c r="A79" s="111"/>
      <c r="B79" s="111"/>
      <c r="C79" s="111"/>
      <c r="D79" s="111"/>
      <c r="E79" s="111"/>
      <c r="F79" s="111"/>
      <c r="G79" s="111"/>
      <c r="H79" s="111"/>
      <c r="I79" s="111"/>
    </row>
    <row r="80" spans="1:9" x14ac:dyDescent="0.25">
      <c r="A80" s="111"/>
      <c r="B80" s="111"/>
      <c r="C80" s="111"/>
      <c r="D80" s="111"/>
      <c r="E80" s="111"/>
      <c r="F80" s="111"/>
      <c r="G80" s="111"/>
      <c r="H80" s="111"/>
      <c r="I80" s="111"/>
    </row>
    <row r="81" spans="1:9" x14ac:dyDescent="0.25">
      <c r="A81" s="111"/>
      <c r="B81" s="111"/>
      <c r="C81" s="111"/>
      <c r="D81" s="111"/>
      <c r="E81" s="111"/>
      <c r="F81" s="111"/>
      <c r="G81" s="111"/>
      <c r="H81" s="111"/>
      <c r="I81" s="111"/>
    </row>
    <row r="82" spans="1:9" x14ac:dyDescent="0.25">
      <c r="A82" s="111"/>
      <c r="B82" s="111"/>
      <c r="C82" s="111"/>
      <c r="D82" s="111"/>
      <c r="E82" s="111"/>
      <c r="F82" s="111"/>
      <c r="G82" s="111"/>
      <c r="H82" s="111"/>
      <c r="I82" s="111"/>
    </row>
    <row r="83" spans="1:9" x14ac:dyDescent="0.25">
      <c r="A83" s="111"/>
      <c r="B83" s="111"/>
      <c r="C83" s="111"/>
      <c r="D83" s="111"/>
      <c r="E83" s="111"/>
      <c r="F83" s="111"/>
      <c r="G83" s="111"/>
      <c r="H83" s="111"/>
      <c r="I83" s="111"/>
    </row>
    <row r="84" spans="1:9" x14ac:dyDescent="0.25">
      <c r="A84" s="111"/>
      <c r="B84" s="111"/>
      <c r="C84" s="111"/>
      <c r="D84" s="111"/>
      <c r="E84" s="111"/>
      <c r="F84" s="111"/>
      <c r="G84" s="111"/>
      <c r="H84" s="111"/>
      <c r="I84" s="111"/>
    </row>
    <row r="85" spans="1:9" x14ac:dyDescent="0.25">
      <c r="A85" s="111"/>
      <c r="B85" s="111"/>
      <c r="C85" s="111"/>
      <c r="D85" s="111"/>
      <c r="E85" s="111"/>
      <c r="F85" s="111"/>
      <c r="G85" s="111"/>
      <c r="H85" s="111"/>
      <c r="I85" s="111"/>
    </row>
    <row r="86" spans="1:9" x14ac:dyDescent="0.25">
      <c r="A86" s="111"/>
      <c r="B86" s="111"/>
      <c r="C86" s="111"/>
      <c r="D86" s="111"/>
      <c r="E86" s="111"/>
      <c r="F86" s="111"/>
      <c r="G86" s="111"/>
      <c r="H86" s="111"/>
      <c r="I86" s="111"/>
    </row>
    <row r="87" spans="1:9" x14ac:dyDescent="0.25">
      <c r="A87" s="111"/>
      <c r="B87" s="111"/>
      <c r="C87" s="111"/>
      <c r="D87" s="111"/>
      <c r="E87" s="111"/>
      <c r="F87" s="111"/>
      <c r="G87" s="111"/>
      <c r="H87" s="111"/>
      <c r="I87" s="111"/>
    </row>
    <row r="88" spans="1:9" x14ac:dyDescent="0.25">
      <c r="A88" s="111"/>
      <c r="B88" s="111"/>
      <c r="C88" s="111"/>
      <c r="D88" s="111"/>
      <c r="E88" s="111"/>
      <c r="F88" s="111"/>
      <c r="G88" s="111"/>
      <c r="H88" s="111"/>
      <c r="I88" s="111"/>
    </row>
    <row r="89" spans="1:9" x14ac:dyDescent="0.25">
      <c r="A89" s="111"/>
      <c r="B89" s="111"/>
      <c r="C89" s="111"/>
      <c r="D89" s="111"/>
      <c r="E89" s="111"/>
      <c r="F89" s="111"/>
      <c r="G89" s="111"/>
      <c r="H89" s="111"/>
      <c r="I89" s="111"/>
    </row>
    <row r="90" spans="1:9" x14ac:dyDescent="0.25">
      <c r="A90" s="111"/>
      <c r="B90" s="111"/>
      <c r="C90" s="111"/>
      <c r="D90" s="111"/>
      <c r="E90" s="111"/>
      <c r="F90" s="111"/>
      <c r="G90" s="111"/>
      <c r="H90" s="111"/>
      <c r="I90" s="111"/>
    </row>
    <row r="91" spans="1:9" x14ac:dyDescent="0.25">
      <c r="A91" s="111"/>
      <c r="B91" s="111"/>
      <c r="C91" s="111"/>
      <c r="D91" s="111"/>
      <c r="E91" s="111"/>
      <c r="F91" s="111"/>
      <c r="G91" s="111"/>
      <c r="H91" s="111"/>
      <c r="I91" s="111"/>
    </row>
    <row r="92" spans="1:9" x14ac:dyDescent="0.25">
      <c r="A92" s="111"/>
      <c r="B92" s="111"/>
      <c r="C92" s="111"/>
      <c r="D92" s="111"/>
      <c r="E92" s="111"/>
      <c r="F92" s="111"/>
      <c r="G92" s="111"/>
      <c r="H92" s="111"/>
      <c r="I92" s="111"/>
    </row>
    <row r="93" spans="1:9" x14ac:dyDescent="0.25">
      <c r="A93" s="111"/>
      <c r="B93" s="111"/>
      <c r="C93" s="111"/>
      <c r="D93" s="111"/>
      <c r="E93" s="111"/>
      <c r="F93" s="111"/>
      <c r="G93" s="111"/>
      <c r="H93" s="111"/>
      <c r="I93" s="111"/>
    </row>
    <row r="94" spans="1:9" x14ac:dyDescent="0.25">
      <c r="A94" s="111"/>
      <c r="B94" s="111"/>
      <c r="C94" s="111"/>
      <c r="D94" s="111"/>
      <c r="E94" s="111"/>
      <c r="F94" s="111"/>
      <c r="G94" s="111"/>
      <c r="H94" s="111"/>
      <c r="I94" s="111"/>
    </row>
    <row r="95" spans="1:9" x14ac:dyDescent="0.25">
      <c r="A95" s="111"/>
      <c r="B95" s="111"/>
      <c r="C95" s="111"/>
      <c r="D95" s="111"/>
      <c r="E95" s="111"/>
      <c r="F95" s="111"/>
      <c r="G95" s="111"/>
      <c r="H95" s="111"/>
      <c r="I95" s="111"/>
    </row>
    <row r="96" spans="1:9" x14ac:dyDescent="0.25">
      <c r="A96" s="111"/>
      <c r="B96" s="111"/>
      <c r="C96" s="111"/>
      <c r="D96" s="111"/>
      <c r="E96" s="111"/>
      <c r="F96" s="111"/>
      <c r="G96" s="111"/>
      <c r="H96" s="111"/>
      <c r="I96" s="111"/>
    </row>
    <row r="97" spans="1:9" x14ac:dyDescent="0.25">
      <c r="A97" s="111"/>
      <c r="B97" s="111"/>
      <c r="C97" s="111"/>
      <c r="D97" s="111"/>
      <c r="E97" s="111"/>
      <c r="F97" s="111"/>
      <c r="G97" s="111"/>
      <c r="H97" s="111"/>
      <c r="I97" s="111"/>
    </row>
    <row r="98" spans="1:9" x14ac:dyDescent="0.25">
      <c r="A98" s="111"/>
      <c r="B98" s="111"/>
      <c r="C98" s="111"/>
      <c r="D98" s="111"/>
      <c r="E98" s="111"/>
      <c r="F98" s="111"/>
      <c r="G98" s="111"/>
      <c r="H98" s="111"/>
      <c r="I98" s="111"/>
    </row>
    <row r="99" spans="1:9" x14ac:dyDescent="0.25">
      <c r="A99" s="111"/>
      <c r="B99" s="111"/>
      <c r="C99" s="111"/>
      <c r="D99" s="111"/>
      <c r="E99" s="111"/>
      <c r="F99" s="111"/>
      <c r="G99" s="111"/>
      <c r="H99" s="111"/>
      <c r="I99" s="111"/>
    </row>
    <row r="100" spans="1:9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</row>
    <row r="101" spans="1:9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</row>
    <row r="102" spans="1:9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</row>
    <row r="103" spans="1:9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</row>
    <row r="104" spans="1:9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</row>
    <row r="105" spans="1:9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</row>
    <row r="106" spans="1:9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</row>
    <row r="107" spans="1:9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</row>
    <row r="108" spans="1:9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</row>
    <row r="109" spans="1:9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</row>
    <row r="110" spans="1:9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</row>
    <row r="111" spans="1:9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</row>
    <row r="112" spans="1:9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</row>
    <row r="113" spans="1:9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</row>
    <row r="114" spans="1:9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</row>
    <row r="115" spans="1:9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</row>
  </sheetData>
  <mergeCells count="12">
    <mergeCell ref="A1:I1"/>
    <mergeCell ref="A3:I3"/>
    <mergeCell ref="A31:I31"/>
    <mergeCell ref="A5:A6"/>
    <mergeCell ref="B5:B6"/>
    <mergeCell ref="C5:C6"/>
    <mergeCell ref="D5:D6"/>
    <mergeCell ref="E5:F5"/>
    <mergeCell ref="G5:H5"/>
    <mergeCell ref="I5:I6"/>
    <mergeCell ref="A9:A11"/>
    <mergeCell ref="A34:F34"/>
  </mergeCells>
  <pageMargins left="0.38" right="0.2" top="0.2" bottom="0.2" header="0.11811023622047245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5" zoomScale="145" zoomScaleNormal="145" workbookViewId="0">
      <selection activeCell="A3" sqref="A3:I3"/>
    </sheetView>
  </sheetViews>
  <sheetFormatPr defaultRowHeight="15" x14ac:dyDescent="0.25"/>
  <cols>
    <col min="1" max="1" width="4.140625" style="1" bestFit="1" customWidth="1"/>
    <col min="2" max="2" width="77.85546875" style="1" customWidth="1"/>
    <col min="3" max="3" width="7.28515625" style="1" customWidth="1"/>
    <col min="4" max="4" width="12.28515625" style="1" customWidth="1"/>
    <col min="5" max="5" width="9.140625" style="1"/>
    <col min="6" max="6" width="15.85546875" style="1" customWidth="1"/>
    <col min="7" max="16384" width="9.140625" style="1"/>
  </cols>
  <sheetData>
    <row r="1" spans="1:9" ht="18" x14ac:dyDescent="0.35">
      <c r="A1" s="201" t="s">
        <v>56</v>
      </c>
      <c r="B1" s="201"/>
      <c r="C1" s="201"/>
      <c r="D1" s="201"/>
      <c r="E1" s="201"/>
      <c r="F1" s="201"/>
      <c r="G1" s="201"/>
      <c r="H1" s="201"/>
      <c r="I1" s="201"/>
    </row>
    <row r="2" spans="1:9" ht="5.0999999999999996" customHeight="1" x14ac:dyDescent="0.25">
      <c r="A2" s="137"/>
      <c r="B2" s="139"/>
      <c r="C2" s="137"/>
      <c r="D2" s="137"/>
      <c r="E2" s="137"/>
      <c r="F2" s="137"/>
      <c r="G2" s="137"/>
      <c r="H2" s="137"/>
      <c r="I2" s="138"/>
    </row>
    <row r="3" spans="1:9" ht="30.75" customHeight="1" x14ac:dyDescent="0.25">
      <c r="A3" s="205" t="s">
        <v>34</v>
      </c>
      <c r="B3" s="205"/>
      <c r="C3" s="205"/>
      <c r="D3" s="205"/>
      <c r="E3" s="205"/>
      <c r="F3" s="205"/>
      <c r="G3" s="205"/>
      <c r="H3" s="205"/>
      <c r="I3" s="205"/>
    </row>
    <row r="4" spans="1:9" ht="5.0999999999999996" customHeight="1" thickBot="1" x14ac:dyDescent="0.3">
      <c r="A4" s="138"/>
      <c r="B4" s="138"/>
      <c r="C4" s="138"/>
      <c r="D4" s="138"/>
      <c r="E4" s="138"/>
      <c r="F4" s="138"/>
      <c r="G4" s="138"/>
      <c r="H4" s="138"/>
      <c r="I4" s="138"/>
    </row>
    <row r="5" spans="1:9" ht="18" customHeight="1" x14ac:dyDescent="0.25">
      <c r="A5" s="192" t="s">
        <v>11</v>
      </c>
      <c r="B5" s="194" t="s">
        <v>12</v>
      </c>
      <c r="C5" s="194" t="s">
        <v>18</v>
      </c>
      <c r="D5" s="194" t="s">
        <v>3</v>
      </c>
      <c r="E5" s="196" t="s">
        <v>0</v>
      </c>
      <c r="F5" s="196"/>
      <c r="G5" s="196" t="s">
        <v>1</v>
      </c>
      <c r="H5" s="196"/>
      <c r="I5" s="197" t="s">
        <v>5</v>
      </c>
    </row>
    <row r="6" spans="1:9" ht="45" x14ac:dyDescent="0.25">
      <c r="A6" s="206"/>
      <c r="B6" s="207"/>
      <c r="C6" s="207"/>
      <c r="D6" s="207"/>
      <c r="E6" s="172" t="s">
        <v>4</v>
      </c>
      <c r="F6" s="156" t="s">
        <v>2</v>
      </c>
      <c r="G6" s="172" t="s">
        <v>4</v>
      </c>
      <c r="H6" s="157" t="s">
        <v>2</v>
      </c>
      <c r="I6" s="204"/>
    </row>
    <row r="7" spans="1:9" ht="15" customHeight="1" thickBot="1" x14ac:dyDescent="0.35">
      <c r="A7" s="177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83">
        <v>9</v>
      </c>
    </row>
    <row r="8" spans="1:9" ht="15" customHeight="1" x14ac:dyDescent="0.25">
      <c r="A8" s="173"/>
      <c r="B8" s="174" t="s">
        <v>13</v>
      </c>
      <c r="C8" s="175"/>
      <c r="D8" s="176"/>
      <c r="E8" s="181"/>
      <c r="F8" s="182"/>
      <c r="G8" s="181"/>
      <c r="H8" s="176"/>
      <c r="I8" s="180"/>
    </row>
    <row r="9" spans="1:9" ht="15.75" x14ac:dyDescent="0.25">
      <c r="A9" s="170">
        <v>1.1000000000000001</v>
      </c>
      <c r="B9" s="145" t="s">
        <v>35</v>
      </c>
      <c r="C9" s="148" t="s">
        <v>15</v>
      </c>
      <c r="D9" s="142">
        <v>2.9249999999999998</v>
      </c>
      <c r="E9" s="142"/>
      <c r="F9" s="171">
        <f>E9*D9</f>
        <v>0</v>
      </c>
      <c r="G9" s="142"/>
      <c r="H9" s="142">
        <f>G9*D9</f>
        <v>0</v>
      </c>
      <c r="I9" s="143">
        <f t="shared" ref="I9:I29" si="0">H8+F8</f>
        <v>0</v>
      </c>
    </row>
    <row r="10" spans="1:9" ht="15.75" x14ac:dyDescent="0.25">
      <c r="A10" s="154">
        <v>1.2</v>
      </c>
      <c r="B10" s="144" t="s">
        <v>36</v>
      </c>
      <c r="C10" s="141" t="s">
        <v>14</v>
      </c>
      <c r="D10" s="142">
        <v>1.1000000000000001</v>
      </c>
      <c r="E10" s="142"/>
      <c r="F10" s="171">
        <f t="shared" ref="F10:F28" si="1">E10*D10</f>
        <v>0</v>
      </c>
      <c r="G10" s="142"/>
      <c r="H10" s="142">
        <f t="shared" ref="H10:H28" si="2">G10*D10</f>
        <v>0</v>
      </c>
      <c r="I10" s="143">
        <f t="shared" si="0"/>
        <v>0</v>
      </c>
    </row>
    <row r="11" spans="1:9" ht="15.75" x14ac:dyDescent="0.3">
      <c r="A11" s="154">
        <v>1.3</v>
      </c>
      <c r="B11" s="152" t="s">
        <v>37</v>
      </c>
      <c r="C11" s="141" t="s">
        <v>14</v>
      </c>
      <c r="D11" s="155">
        <v>1.1499999999999999</v>
      </c>
      <c r="E11" s="155"/>
      <c r="F11" s="171">
        <f t="shared" si="1"/>
        <v>0</v>
      </c>
      <c r="G11" s="155"/>
      <c r="H11" s="142">
        <f t="shared" si="2"/>
        <v>0</v>
      </c>
      <c r="I11" s="143">
        <f t="shared" si="0"/>
        <v>0</v>
      </c>
    </row>
    <row r="12" spans="1:9" ht="15.75" x14ac:dyDescent="0.25">
      <c r="A12" s="199">
        <v>1.4</v>
      </c>
      <c r="B12" s="147" t="s">
        <v>38</v>
      </c>
      <c r="C12" s="141" t="s">
        <v>14</v>
      </c>
      <c r="D12" s="155">
        <v>1.85</v>
      </c>
      <c r="E12" s="155"/>
      <c r="F12" s="171">
        <f t="shared" si="1"/>
        <v>0</v>
      </c>
      <c r="G12" s="155"/>
      <c r="H12" s="142">
        <f t="shared" si="2"/>
        <v>0</v>
      </c>
      <c r="I12" s="143">
        <f t="shared" si="0"/>
        <v>0</v>
      </c>
    </row>
    <row r="13" spans="1:9" ht="15.75" x14ac:dyDescent="0.25">
      <c r="A13" s="199"/>
      <c r="B13" s="147" t="s">
        <v>39</v>
      </c>
      <c r="C13" s="141" t="s">
        <v>40</v>
      </c>
      <c r="D13" s="155">
        <v>0.29199999999999998</v>
      </c>
      <c r="E13" s="155"/>
      <c r="F13" s="171">
        <f t="shared" si="1"/>
        <v>0</v>
      </c>
      <c r="G13" s="155"/>
      <c r="H13" s="142">
        <f t="shared" si="2"/>
        <v>0</v>
      </c>
      <c r="I13" s="143">
        <f t="shared" si="0"/>
        <v>0</v>
      </c>
    </row>
    <row r="14" spans="1:9" ht="15.75" x14ac:dyDescent="0.25">
      <c r="A14" s="199"/>
      <c r="B14" s="147" t="s">
        <v>41</v>
      </c>
      <c r="C14" s="141" t="s">
        <v>42</v>
      </c>
      <c r="D14" s="155">
        <v>8.8000000000000007</v>
      </c>
      <c r="E14" s="155"/>
      <c r="F14" s="171">
        <f t="shared" si="1"/>
        <v>0</v>
      </c>
      <c r="G14" s="155"/>
      <c r="H14" s="142">
        <f t="shared" si="2"/>
        <v>0</v>
      </c>
      <c r="I14" s="143">
        <f t="shared" si="0"/>
        <v>0</v>
      </c>
    </row>
    <row r="15" spans="1:9" ht="15.75" x14ac:dyDescent="0.3">
      <c r="A15" s="199"/>
      <c r="B15" s="140" t="s">
        <v>43</v>
      </c>
      <c r="C15" s="141" t="s">
        <v>17</v>
      </c>
      <c r="D15" s="142">
        <v>24</v>
      </c>
      <c r="E15" s="142"/>
      <c r="F15" s="171">
        <f t="shared" si="1"/>
        <v>0</v>
      </c>
      <c r="G15" s="142"/>
      <c r="H15" s="142">
        <f t="shared" si="2"/>
        <v>0</v>
      </c>
      <c r="I15" s="143">
        <f t="shared" si="0"/>
        <v>0</v>
      </c>
    </row>
    <row r="16" spans="1:9" ht="15.75" x14ac:dyDescent="0.3">
      <c r="A16" s="154">
        <v>1.5</v>
      </c>
      <c r="B16" s="140" t="s">
        <v>44</v>
      </c>
      <c r="C16" s="141" t="s">
        <v>14</v>
      </c>
      <c r="D16" s="142">
        <v>1.2</v>
      </c>
      <c r="E16" s="142"/>
      <c r="F16" s="171">
        <f t="shared" si="1"/>
        <v>0</v>
      </c>
      <c r="G16" s="142"/>
      <c r="H16" s="142">
        <f t="shared" si="2"/>
        <v>0</v>
      </c>
      <c r="I16" s="143">
        <f t="shared" si="0"/>
        <v>0</v>
      </c>
    </row>
    <row r="17" spans="1:9" ht="15.75" x14ac:dyDescent="0.25">
      <c r="A17" s="154">
        <v>1.6</v>
      </c>
      <c r="B17" s="147" t="s">
        <v>45</v>
      </c>
      <c r="C17" s="141" t="s">
        <v>14</v>
      </c>
      <c r="D17" s="155">
        <v>1.35</v>
      </c>
      <c r="E17" s="155"/>
      <c r="F17" s="171">
        <f t="shared" si="1"/>
        <v>0</v>
      </c>
      <c r="G17" s="155"/>
      <c r="H17" s="142">
        <f t="shared" si="2"/>
        <v>0</v>
      </c>
      <c r="I17" s="143">
        <f t="shared" si="0"/>
        <v>0</v>
      </c>
    </row>
    <row r="18" spans="1:9" ht="15.75" x14ac:dyDescent="0.25">
      <c r="A18" s="154">
        <v>1.7</v>
      </c>
      <c r="B18" s="144" t="s">
        <v>46</v>
      </c>
      <c r="C18" s="146" t="s">
        <v>16</v>
      </c>
      <c r="D18" s="142">
        <v>7.2</v>
      </c>
      <c r="E18" s="142"/>
      <c r="F18" s="171">
        <f t="shared" si="1"/>
        <v>0</v>
      </c>
      <c r="G18" s="142"/>
      <c r="H18" s="142">
        <f t="shared" si="2"/>
        <v>0</v>
      </c>
      <c r="I18" s="143">
        <f t="shared" si="0"/>
        <v>0</v>
      </c>
    </row>
    <row r="19" spans="1:9" ht="15.75" x14ac:dyDescent="0.3">
      <c r="A19" s="199">
        <v>1.8</v>
      </c>
      <c r="B19" s="140" t="s">
        <v>47</v>
      </c>
      <c r="C19" s="146" t="s">
        <v>15</v>
      </c>
      <c r="D19" s="142">
        <v>2.4</v>
      </c>
      <c r="E19" s="142"/>
      <c r="F19" s="171">
        <f t="shared" si="1"/>
        <v>0</v>
      </c>
      <c r="G19" s="142"/>
      <c r="H19" s="142">
        <f t="shared" si="2"/>
        <v>0</v>
      </c>
      <c r="I19" s="143">
        <f t="shared" si="0"/>
        <v>0</v>
      </c>
    </row>
    <row r="20" spans="1:9" ht="15.75" x14ac:dyDescent="0.25">
      <c r="A20" s="199"/>
      <c r="B20" s="144" t="s">
        <v>26</v>
      </c>
      <c r="C20" s="146" t="s">
        <v>17</v>
      </c>
      <c r="D20" s="142">
        <v>2</v>
      </c>
      <c r="E20" s="142"/>
      <c r="F20" s="171">
        <f t="shared" si="1"/>
        <v>0</v>
      </c>
      <c r="G20" s="142"/>
      <c r="H20" s="142">
        <f t="shared" si="2"/>
        <v>0</v>
      </c>
      <c r="I20" s="143">
        <f t="shared" si="0"/>
        <v>0</v>
      </c>
    </row>
    <row r="21" spans="1:9" ht="31.5" x14ac:dyDescent="0.3">
      <c r="A21" s="154">
        <v>1.9</v>
      </c>
      <c r="B21" s="140" t="s">
        <v>48</v>
      </c>
      <c r="C21" s="146" t="s">
        <v>15</v>
      </c>
      <c r="D21" s="142">
        <v>4.1999999999999993</v>
      </c>
      <c r="E21" s="142"/>
      <c r="F21" s="171">
        <f t="shared" si="1"/>
        <v>0</v>
      </c>
      <c r="G21" s="142"/>
      <c r="H21" s="142">
        <f t="shared" si="2"/>
        <v>0</v>
      </c>
      <c r="I21" s="143">
        <f t="shared" si="0"/>
        <v>0</v>
      </c>
    </row>
    <row r="22" spans="1:9" ht="15.75" x14ac:dyDescent="0.25">
      <c r="A22" s="155">
        <v>1.1000000000000001</v>
      </c>
      <c r="B22" s="145" t="s">
        <v>49</v>
      </c>
      <c r="C22" s="146" t="s">
        <v>17</v>
      </c>
      <c r="D22" s="142">
        <v>1</v>
      </c>
      <c r="E22" s="142"/>
      <c r="F22" s="171">
        <f t="shared" si="1"/>
        <v>0</v>
      </c>
      <c r="G22" s="142"/>
      <c r="H22" s="142">
        <f t="shared" si="2"/>
        <v>0</v>
      </c>
      <c r="I22" s="143">
        <f t="shared" si="0"/>
        <v>0</v>
      </c>
    </row>
    <row r="23" spans="1:9" ht="15.75" x14ac:dyDescent="0.25">
      <c r="A23" s="155">
        <v>1.1100000000000001</v>
      </c>
      <c r="B23" s="145" t="s">
        <v>50</v>
      </c>
      <c r="C23" s="146" t="s">
        <v>16</v>
      </c>
      <c r="D23" s="142">
        <v>14.2</v>
      </c>
      <c r="E23" s="142"/>
      <c r="F23" s="171">
        <f t="shared" si="1"/>
        <v>0</v>
      </c>
      <c r="G23" s="142"/>
      <c r="H23" s="142">
        <f t="shared" si="2"/>
        <v>0</v>
      </c>
      <c r="I23" s="143">
        <f t="shared" si="0"/>
        <v>0</v>
      </c>
    </row>
    <row r="24" spans="1:9" ht="31.5" x14ac:dyDescent="0.25">
      <c r="A24" s="155">
        <v>1.1200000000000001</v>
      </c>
      <c r="B24" s="144" t="s">
        <v>51</v>
      </c>
      <c r="C24" s="146" t="s">
        <v>15</v>
      </c>
      <c r="D24" s="142">
        <v>4.75</v>
      </c>
      <c r="E24" s="142"/>
      <c r="F24" s="171">
        <f t="shared" si="1"/>
        <v>0</v>
      </c>
      <c r="G24" s="142"/>
      <c r="H24" s="142">
        <f t="shared" si="2"/>
        <v>0</v>
      </c>
      <c r="I24" s="143">
        <f t="shared" si="0"/>
        <v>0</v>
      </c>
    </row>
    <row r="25" spans="1:9" ht="15.75" x14ac:dyDescent="0.3">
      <c r="A25" s="155">
        <v>1.1299999999999999</v>
      </c>
      <c r="B25" s="140" t="s">
        <v>52</v>
      </c>
      <c r="C25" s="146" t="s">
        <v>15</v>
      </c>
      <c r="D25" s="142">
        <v>4.7</v>
      </c>
      <c r="E25" s="142"/>
      <c r="F25" s="171">
        <f t="shared" si="1"/>
        <v>0</v>
      </c>
      <c r="G25" s="142"/>
      <c r="H25" s="142">
        <f t="shared" si="2"/>
        <v>0</v>
      </c>
      <c r="I25" s="143">
        <f t="shared" si="0"/>
        <v>0</v>
      </c>
    </row>
    <row r="26" spans="1:9" ht="15.75" x14ac:dyDescent="0.25">
      <c r="A26" s="155">
        <v>1.1399999999999999</v>
      </c>
      <c r="B26" s="153" t="s">
        <v>53</v>
      </c>
      <c r="C26" s="146" t="s">
        <v>42</v>
      </c>
      <c r="D26" s="142">
        <v>9.4</v>
      </c>
      <c r="E26" s="142"/>
      <c r="F26" s="171">
        <f t="shared" si="1"/>
        <v>0</v>
      </c>
      <c r="G26" s="142"/>
      <c r="H26" s="142">
        <f t="shared" si="2"/>
        <v>0</v>
      </c>
      <c r="I26" s="143">
        <f t="shared" si="0"/>
        <v>0</v>
      </c>
    </row>
    <row r="27" spans="1:9" ht="15.75" x14ac:dyDescent="0.25">
      <c r="A27" s="155">
        <v>1.1499999999999999</v>
      </c>
      <c r="B27" s="147" t="s">
        <v>54</v>
      </c>
      <c r="C27" s="141" t="s">
        <v>15</v>
      </c>
      <c r="D27" s="155">
        <v>3.95</v>
      </c>
      <c r="E27" s="155"/>
      <c r="F27" s="171">
        <f t="shared" si="1"/>
        <v>0</v>
      </c>
      <c r="G27" s="155"/>
      <c r="H27" s="142">
        <f t="shared" si="2"/>
        <v>0</v>
      </c>
      <c r="I27" s="143">
        <f t="shared" si="0"/>
        <v>0</v>
      </c>
    </row>
    <row r="28" spans="1:9" ht="16.5" thickBot="1" x14ac:dyDescent="0.3">
      <c r="A28" s="179">
        <v>1.1599999999999999</v>
      </c>
      <c r="B28" s="149" t="s">
        <v>55</v>
      </c>
      <c r="C28" s="150" t="s">
        <v>15</v>
      </c>
      <c r="D28" s="179">
        <v>3.95</v>
      </c>
      <c r="E28" s="151"/>
      <c r="F28" s="171">
        <f t="shared" si="1"/>
        <v>0</v>
      </c>
      <c r="G28" s="151"/>
      <c r="H28" s="142">
        <f t="shared" si="2"/>
        <v>0</v>
      </c>
      <c r="I28" s="143">
        <f t="shared" si="0"/>
        <v>0</v>
      </c>
    </row>
    <row r="29" spans="1:9" ht="16.5" thickBot="1" x14ac:dyDescent="0.3">
      <c r="A29" s="162"/>
      <c r="B29" s="164" t="s">
        <v>5</v>
      </c>
      <c r="C29" s="164"/>
      <c r="D29" s="167"/>
      <c r="E29" s="168"/>
      <c r="F29" s="169">
        <f>SUM(F9:F28)</f>
        <v>0</v>
      </c>
      <c r="G29" s="168"/>
      <c r="H29" s="169">
        <f>SUM(H9:H28)</f>
        <v>0</v>
      </c>
      <c r="I29" s="143">
        <f t="shared" si="0"/>
        <v>0</v>
      </c>
    </row>
    <row r="30" spans="1:9" x14ac:dyDescent="0.25">
      <c r="A30" s="120"/>
      <c r="B30" s="120" t="s">
        <v>10</v>
      </c>
      <c r="C30" s="123">
        <v>0</v>
      </c>
      <c r="D30" s="121"/>
      <c r="E30" s="122"/>
      <c r="F30" s="122"/>
      <c r="G30" s="122"/>
      <c r="H30" s="124"/>
      <c r="I30" s="124">
        <v>0</v>
      </c>
    </row>
    <row r="31" spans="1:9" x14ac:dyDescent="0.25">
      <c r="A31" s="125"/>
      <c r="B31" s="125" t="s">
        <v>5</v>
      </c>
      <c r="C31" s="128"/>
      <c r="D31" s="126"/>
      <c r="E31" s="127"/>
      <c r="F31" s="127"/>
      <c r="G31" s="127"/>
      <c r="H31" s="128"/>
      <c r="I31" s="128">
        <v>0</v>
      </c>
    </row>
    <row r="32" spans="1:9" x14ac:dyDescent="0.25">
      <c r="A32" s="129"/>
      <c r="B32" s="130" t="s">
        <v>7</v>
      </c>
      <c r="C32" s="131">
        <v>0</v>
      </c>
      <c r="D32" s="118"/>
      <c r="E32" s="118"/>
      <c r="F32" s="118"/>
      <c r="G32" s="118"/>
      <c r="H32" s="118"/>
      <c r="I32" s="132">
        <v>0</v>
      </c>
    </row>
    <row r="33" spans="1:9" x14ac:dyDescent="0.25">
      <c r="A33" s="125"/>
      <c r="B33" s="133" t="s">
        <v>5</v>
      </c>
      <c r="C33" s="134"/>
      <c r="D33" s="134"/>
      <c r="E33" s="134"/>
      <c r="F33" s="134"/>
      <c r="G33" s="134"/>
      <c r="H33" s="134"/>
      <c r="I33" s="135">
        <v>0</v>
      </c>
    </row>
    <row r="34" spans="1:9" x14ac:dyDescent="0.25">
      <c r="A34" s="129"/>
      <c r="B34" s="130" t="s">
        <v>8</v>
      </c>
      <c r="C34" s="131">
        <v>0</v>
      </c>
      <c r="D34" s="118"/>
      <c r="E34" s="118"/>
      <c r="F34" s="118"/>
      <c r="G34" s="118"/>
      <c r="H34" s="118"/>
      <c r="I34" s="132">
        <v>0</v>
      </c>
    </row>
    <row r="35" spans="1:9" x14ac:dyDescent="0.25">
      <c r="A35" s="125"/>
      <c r="B35" s="133" t="s">
        <v>5</v>
      </c>
      <c r="C35" s="136"/>
      <c r="D35" s="134"/>
      <c r="E35" s="134"/>
      <c r="F35" s="134"/>
      <c r="G35" s="134"/>
      <c r="H35" s="134"/>
      <c r="I35" s="135">
        <v>0</v>
      </c>
    </row>
    <row r="36" spans="1:9" ht="15.75" thickBot="1" x14ac:dyDescent="0.3">
      <c r="A36" s="158"/>
      <c r="B36" s="159" t="s">
        <v>9</v>
      </c>
      <c r="C36" s="160">
        <v>0.18</v>
      </c>
      <c r="D36" s="161"/>
      <c r="E36" s="161"/>
      <c r="F36" s="161"/>
      <c r="G36" s="161"/>
      <c r="H36" s="161"/>
      <c r="I36" s="119">
        <v>0</v>
      </c>
    </row>
    <row r="37" spans="1:9" ht="15.75" thickBot="1" x14ac:dyDescent="0.3">
      <c r="A37" s="162"/>
      <c r="B37" s="163" t="s">
        <v>5</v>
      </c>
      <c r="C37" s="164"/>
      <c r="D37" s="165"/>
      <c r="E37" s="165"/>
      <c r="F37" s="165"/>
      <c r="G37" s="165"/>
      <c r="H37" s="165"/>
      <c r="I37" s="166">
        <v>0</v>
      </c>
    </row>
  </sheetData>
  <mergeCells count="11">
    <mergeCell ref="A19:A20"/>
    <mergeCell ref="A12:A15"/>
    <mergeCell ref="A5:A6"/>
    <mergeCell ref="B5:B6"/>
    <mergeCell ref="C5:C6"/>
    <mergeCell ref="E5:F5"/>
    <mergeCell ref="G5:H5"/>
    <mergeCell ref="I5:I6"/>
    <mergeCell ref="A1:I1"/>
    <mergeCell ref="A3:I3"/>
    <mergeCell ref="D5:D6"/>
  </mergeCells>
  <pageMargins left="0.32" right="0.2" top="0.55118110236220474" bottom="0.35433070866141736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კრებსითი</vt:lpstr>
      <vt:lpstr>ხარჯთაღრიცხვა</vt:lpstr>
      <vt:lpstr>ადმინისტრაციული შენობის მოწყობი</vt:lpstr>
      <vt:lpstr>საავარიო გასასვლელი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aleko</dc:creator>
  <cp:lastModifiedBy>RePack by Diakov</cp:lastModifiedBy>
  <cp:lastPrinted>2018-04-05T14:23:52Z</cp:lastPrinted>
  <dcterms:created xsi:type="dcterms:W3CDTF">2011-05-28T11:32:01Z</dcterms:created>
  <dcterms:modified xsi:type="dcterms:W3CDTF">2018-07-10T11:10:33Z</dcterms:modified>
</cp:coreProperties>
</file>