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3"/>
  </bookViews>
  <sheets>
    <sheet name="Sheet1" sheetId="1" state="hidden" r:id="rId1"/>
    <sheet name="Sheet2" sheetId="2" state="hidden" r:id="rId2"/>
    <sheet name="Sheet3" sheetId="3" state="hidden" r:id="rId3"/>
    <sheet name="Sheet4" sheetId="4" r:id="rId4"/>
    <sheet name="Sheet5" sheetId="5" r:id="rId5"/>
    <sheet name="Sheet7" sheetId="7" state="hidden" r:id="rId6"/>
    <sheet name="Sheet8" sheetId="8" state="hidden" r:id="rId7"/>
    <sheet name="Лист1" sheetId="9" r:id="rId8"/>
    <sheet name="Sheet9" sheetId="10" state="hidden" r:id="rId9"/>
  </sheets>
  <calcPr calcId="152511"/>
</workbook>
</file>

<file path=xl/calcChain.xml><?xml version="1.0" encoding="utf-8"?>
<calcChain xmlns="http://schemas.openxmlformats.org/spreadsheetml/2006/main">
  <c r="G11" i="4" l="1"/>
  <c r="G13" i="4"/>
  <c r="L13" i="3"/>
  <c r="L14" i="3" s="1"/>
  <c r="L15" i="3" s="1"/>
  <c r="L16" i="3" s="1"/>
  <c r="H14" i="3"/>
  <c r="H16" i="3" s="1"/>
  <c r="H18" i="3" s="1"/>
  <c r="L17" i="3" l="1"/>
  <c r="L18" i="3" s="1"/>
  <c r="K17" i="3"/>
  <c r="K18" i="3" s="1"/>
</calcChain>
</file>

<file path=xl/sharedStrings.xml><?xml version="1.0" encoding="utf-8"?>
<sst xmlns="http://schemas.openxmlformats.org/spreadsheetml/2006/main" count="484" uniqueCount="349">
  <si>
    <t>შ პ ს   ,, ა რ ქ ი ტ ე ქ ტ ო რ ი ,,</t>
  </si>
  <si>
    <t>ხ   ა   რ   ჯ   თ   ა   ღ    რ   ი   ც   ხ   ვ   ა</t>
  </si>
  <si>
    <t>მთ. ინჟინერი                     რ. ნიკოლეიშვილი</t>
  </si>
  <si>
    <t>რიგითი     №</t>
  </si>
  <si>
    <t xml:space="preserve">    </t>
  </si>
  <si>
    <t>ს ა მ უ შ ა ო ს    ო ბ ი ე ქ ტ ი ს    დ ა     დ ა ნ ა რ თ ე ბ ი ს                                                 ჩ  ა  მ  ო  ნ ა თ  ვ  ა  ლ  ი</t>
  </si>
  <si>
    <t>საამშენ.               სამუშაო</t>
  </si>
  <si>
    <t>სამონტაჟ     სამუშაო</t>
  </si>
  <si>
    <t>ინვენტ.     და         დანადგარი</t>
  </si>
  <si>
    <t>სხვადასხვა       სამუშაო</t>
  </si>
  <si>
    <t>საერთო ჯამი</t>
  </si>
  <si>
    <t>1</t>
  </si>
  <si>
    <t>2</t>
  </si>
  <si>
    <t>3</t>
  </si>
  <si>
    <t>4</t>
  </si>
  <si>
    <t>5</t>
  </si>
  <si>
    <t>6</t>
  </si>
  <si>
    <t>7</t>
  </si>
  <si>
    <t>8</t>
  </si>
  <si>
    <t>№1\1</t>
  </si>
  <si>
    <t xml:space="preserve">დირექტორი                                           ა.კოპალეიშვილი </t>
  </si>
  <si>
    <t>მთ. ინჟინერი                                          რ.ნიკოლეიშვილი</t>
  </si>
  <si>
    <t>ნ  ა  კ  რ  ე  ბ  ი        ხ  ა  რ ჯ  თ  ა  ღ  რ  ი  ც  ხ  ვ  ა     №1</t>
  </si>
  <si>
    <t>განზ-               ბა</t>
  </si>
  <si>
    <t>რაო-          ბა</t>
  </si>
  <si>
    <t>ჯამი</t>
  </si>
  <si>
    <t>მასალა</t>
  </si>
  <si>
    <t xml:space="preserve">ხელფასი </t>
  </si>
  <si>
    <t>ტრანსპორტი</t>
  </si>
  <si>
    <t>9</t>
  </si>
  <si>
    <t>10</t>
  </si>
  <si>
    <t>11</t>
  </si>
  <si>
    <t>12</t>
  </si>
  <si>
    <t>№</t>
  </si>
  <si>
    <t>ს  ა  მ  უ  შ  ა  ო  ს                  დ  ა  ს  ა  ხ  ე  ლ  ე  ბ  ა</t>
  </si>
  <si>
    <t>განზ-ბა</t>
  </si>
  <si>
    <t>რაოდ-ბა</t>
  </si>
  <si>
    <t>შენიშვნა</t>
  </si>
  <si>
    <t>ს   ა   მ  უ  შ  ა  ო  თ  ა      მ  ო  ც  უ  ლ  ო  ბ  ი  ს      უ  წ  ყ  ი  ს  ი</t>
  </si>
  <si>
    <t>დირექტორი                        ა.კოპალეიშვილი</t>
  </si>
  <si>
    <t>რიგ     №</t>
  </si>
  <si>
    <t>ს  ა  მ  უ  შ  ა  ო  ს          ჩ  ა  მ  ო  ნ  ა თ  ვ  ა  ლ  ი</t>
  </si>
  <si>
    <t xml:space="preserve"> </t>
  </si>
  <si>
    <t>ლოკალური                     ხარჯთაღრი.          №</t>
  </si>
  <si>
    <t>ერთ.                   ფასი</t>
  </si>
  <si>
    <t>ერთ .                ფასი</t>
  </si>
  <si>
    <t xml:space="preserve">ერთ.                   ფასი </t>
  </si>
  <si>
    <t>13</t>
  </si>
  <si>
    <t>მანქ. მექანიზ.</t>
  </si>
  <si>
    <t>საფუძველი</t>
  </si>
  <si>
    <t>ნორმატ.      ნორმა       და შიფრი</t>
  </si>
  <si>
    <t xml:space="preserve">ს   ა   მ  უ  შ  ა  ო  ს     ჩ  ა  მ  ო  ნ  ა  თ ვ  ა  ლ  ი  </t>
  </si>
  <si>
    <t>ხელფასი</t>
  </si>
  <si>
    <t>ერთ                            ფასი</t>
  </si>
  <si>
    <t>ერთ                  ფასი</t>
  </si>
  <si>
    <t>ერთ                ფასი</t>
  </si>
  <si>
    <t>სულ                              ჯამი</t>
  </si>
  <si>
    <t>შეადგინა                  მ. ტყეშელაშვილი</t>
  </si>
  <si>
    <t>ტ ე ქ ნ ი კ ი ს    დ ა ს ა ხ ე ლ ე ბ ა</t>
  </si>
  <si>
    <t>მარკა</t>
  </si>
  <si>
    <t>რაოდენობა</t>
  </si>
  <si>
    <t>დირექტორი:                                     ა. კოპალეიშვილი</t>
  </si>
  <si>
    <t xml:space="preserve"> მთ. ინჟინერი:                                            რ.ნიკოლეიშვილი</t>
  </si>
  <si>
    <t>ავტოთვითმცლელი 30 ტნ-მდე</t>
  </si>
  <si>
    <t xml:space="preserve">ავტოთვითმცლელი  </t>
  </si>
  <si>
    <t>მაზ-5549</t>
  </si>
  <si>
    <t>ფრონტალური დამტვირთავი</t>
  </si>
  <si>
    <t>ტო-18</t>
  </si>
  <si>
    <t>ასფალტის დამგები</t>
  </si>
  <si>
    <t>ლ-1502</t>
  </si>
  <si>
    <t>დჟ</t>
  </si>
  <si>
    <t>სატკეპნი საგზაო თვითმავალი გლუვი 10-ტონიანი</t>
  </si>
  <si>
    <t>სატკეპნი საგზაო  თვითმავალი ვიბრაციული 5-6-ტონიანი</t>
  </si>
  <si>
    <t xml:space="preserve">ავტოგუდრონატორი 3500 ლ. </t>
  </si>
  <si>
    <t>მ/სთ</t>
  </si>
  <si>
    <t>შრომითი რესურსი</t>
  </si>
  <si>
    <t>კ/სთ</t>
  </si>
  <si>
    <t>სრფ27-164</t>
  </si>
  <si>
    <t>ასფალტობეტონის დამგები</t>
  </si>
  <si>
    <t>მ2</t>
  </si>
  <si>
    <t>100</t>
  </si>
  <si>
    <t xml:space="preserve">დ ღგ 18% </t>
  </si>
  <si>
    <t>ნორმ        რესურ.                     ერთ.</t>
  </si>
  <si>
    <t>კ   ა  ლ   კ   უ   ლ  ა  ც   ი   ა     №1</t>
  </si>
  <si>
    <t>სახარჯთაღრიცხვო  ღირებულება  ლარებში</t>
  </si>
  <si>
    <t>ჯამი  დ ღ გ  გათვალისწინებით</t>
  </si>
  <si>
    <t xml:space="preserve">ჯამი  დ ღ გ  -ს გარეშე     </t>
  </si>
  <si>
    <t>საერთო                   ჯამი</t>
  </si>
  <si>
    <t>მოეწყოს ა/ბეტონის წვრილმარცვლოვანი მკვრივი  ცხელი ნარევის საფარი ,სისქით 5სმ.</t>
  </si>
  <si>
    <t>მატ.რესურსი წვრილმარცვლოვანი ა/ბეტონის ცხელი ნარევი სისქით 5 სმ.</t>
  </si>
  <si>
    <t>რიგ            №</t>
  </si>
  <si>
    <t>საგზაო სამოსის მოწყობის პიკეტური დათვლის უწყისი</t>
  </si>
  <si>
    <t>პიკეტი</t>
  </si>
  <si>
    <t>მანძილი</t>
  </si>
  <si>
    <t>სიგანე</t>
  </si>
  <si>
    <t>საშუალო სიგრძე</t>
  </si>
  <si>
    <t>საშუალო სიგანე</t>
  </si>
  <si>
    <t>ფართობი მ2</t>
  </si>
  <si>
    <t>თხევადი ბითუმის ემულსია 1მ2=600 გრ</t>
  </si>
  <si>
    <t>წვრილმარცვლოვანი მკვრივღორღოვანი ა/ბეტონის ცხელი ნარევი ტიპი  ”b",           მარკა II,       სისქით     სმ</t>
  </si>
  <si>
    <t>საშუალო მარცვ-ლოვანი ღორღო-ვანი     ა/ბეტონი ორმული შეკე-თების  H=</t>
  </si>
  <si>
    <t xml:space="preserve">ს       ა     რ      ჩ    ე     ვ   ი  </t>
  </si>
  <si>
    <t xml:space="preserve">1.         გ ა ნ მ ა რ ტ ე ბ ი თ ი       ბ ა რ ა თ ი </t>
  </si>
  <si>
    <t xml:space="preserve">             1.       ძირითადი  დებულება.</t>
  </si>
  <si>
    <t xml:space="preserve">             2.       მშენებლობის მოსამზადებელი პერიოდის ამოცანები.</t>
  </si>
  <si>
    <t xml:space="preserve">             3.       საპროექტო გადაწყვეტა.</t>
  </si>
  <si>
    <t xml:space="preserve">            4         მშენებლობის ხანგრძლივობა.  </t>
  </si>
  <si>
    <t xml:space="preserve">            5.       მშენებლობის ორგანიზაციის სქემა.</t>
  </si>
  <si>
    <t xml:space="preserve">            6.       მოთხოვნები ძირითდ საამშენებლო მანქანებზე და მექანიზმებზე.</t>
  </si>
  <si>
    <t xml:space="preserve">            7.      შრომატევადობის გაანგარიშება.</t>
  </si>
  <si>
    <t xml:space="preserve">          11.      მშენებლობის კალენდარული  გეგმა –გრაფიკი</t>
  </si>
  <si>
    <t xml:space="preserve">    3.      უ  წ  ყ  ი   ს   ე   ბ  ი</t>
  </si>
  <si>
    <t xml:space="preserve">        1.   საამშენებლო სამუშაოთ მოცულობათ  უწყისი.</t>
  </si>
  <si>
    <t xml:space="preserve">        2.   საგზაო სამოსის მოწყობის პიკეტური დათვლის უწყისი.</t>
  </si>
  <si>
    <t xml:space="preserve">                                                          4.      ნ  ა  ხ  ა  ზ  ე  ბ  ი                         </t>
  </si>
  <si>
    <t xml:space="preserve">             სიტუაციური    გეგმა </t>
  </si>
  <si>
    <t xml:space="preserve">         7.    გეგმა</t>
  </si>
  <si>
    <t xml:space="preserve">         8.    გეგმა</t>
  </si>
  <si>
    <t xml:space="preserve">         9.    გეგმა</t>
  </si>
  <si>
    <t xml:space="preserve">              1.    განმარტებითი       ბარათი       </t>
  </si>
  <si>
    <t xml:space="preserve">              2.   ხარჯთღრიცხვა.</t>
  </si>
  <si>
    <t xml:space="preserve">                                                                                            6.</t>
  </si>
  <si>
    <t xml:space="preserve">                1.    გეოლოგიური დასკვნა</t>
  </si>
  <si>
    <t>1.         გ ა ნ მ ა რ ტ ე ბ ი თ ი       ბ ა რ ა თ ი</t>
  </si>
  <si>
    <t xml:space="preserve">სამტრედიის მუნიციპალიტეტთნ 2018 წლის 12 თებერვლის  N46  გაფორმებული ხელშეკრულების   საფუძველზე. </t>
  </si>
  <si>
    <t xml:space="preserve">                                                   შ პ ს ,, არქიტექტირი,,–ს დირექტორი                                           ა. კოპალეიშვილი</t>
  </si>
  <si>
    <t xml:space="preserve">                                                             2.      მ  შ  ე  ნ  ე  ბ  ლ  ო  ბ  ი  ს    ო  რ  გ  ა  ნ  ი  ზ  ა  ც  ი  ა</t>
  </si>
  <si>
    <t xml:space="preserve">                                                                              1.     ძ ი რ ი თ ა დ ი    დ ე ბ უ ლ ე ბ ა</t>
  </si>
  <si>
    <t xml:space="preserve">         ასევე      საჭიროა წინასწარ განისაზღვროს მაქსიმალური  სამუშაო   დღის მშენებლობის ტემპი , დღის სინათლის მთელ  </t>
  </si>
  <si>
    <t xml:space="preserve">ხანგრძლივობაზე. </t>
  </si>
  <si>
    <t xml:space="preserve">         ყოველივე საჭიროა, რათა მშენებლობა ვაწარმოოთ ამინდის გრძელვადიანი პროგნოზის  გათვალისწინებით, შესაბამისად წვიმიან ამინდში სამუშაოები არ უნდა   ვაწარმოოთ. </t>
  </si>
  <si>
    <t xml:space="preserve">         მშენებლობა უნდა ვაწარმოოთ მოქმედი სტანდარტების,  ნორმების, ინსტრუქციების და  რეკომენდაციების სრული დაცვით.</t>
  </si>
  <si>
    <t xml:space="preserve">       C H и П 3,06,03-85 </t>
  </si>
  <si>
    <t xml:space="preserve">       C H и П 2.03.01-84</t>
  </si>
  <si>
    <t xml:space="preserve">       C H и П 3.06.04-91</t>
  </si>
  <si>
    <t xml:space="preserve">       C нип  3-4-80</t>
  </si>
  <si>
    <t xml:space="preserve">       Bcн  24-88</t>
  </si>
  <si>
    <t xml:space="preserve">       Bcн  38-84</t>
  </si>
  <si>
    <t xml:space="preserve">        აუცილებელია კაპიტალური შეკეთების პერიოდში მოძრაობის ორგანიზაციადა საგზაო სამუშაოების  წარმოების ადგილების შემოფარგვლა შესრულდეს  მოძრაობის ორგანიზაციისა და საგზაო სამუშაოების წარმოების ადგილების შემოფარგვლის </t>
  </si>
  <si>
    <t>ორგანიზაციისა და საგზაო  სამუშაოების წარმოების ადგილების შემოფარგვლის ინტრუქციის BCH 38-84-ის შესაბამისად.</t>
  </si>
  <si>
    <t xml:space="preserve">სამუშოების შემსრულებელმა ორგანიზაციამ უნდა შეადგინოს შესაბამისი სქემები და შეათანხმოს პოლიციის შესაბამის </t>
  </si>
  <si>
    <t xml:space="preserve">     სამუშაოების შესრულების ტექნოლოგიური სქემები ტიპიურია. სამუშაოები უნდა შესრულდეს საპროექტო სპეციფიკაციების  შესაბამისად,  BCH + 24-88-ის ,,საავტომობილო გზების შეკეთების და შენახვის ტექნიკური წესები,,  </t>
  </si>
  <si>
    <t xml:space="preserve"> C H и П 3.06. 03-ის ,,საავტომობილო გზები,, და  C H и П 3.06. 04-91-ის ,, ხიდები და მილები,,  მოთხოვნათა გათვალისწინებით.</t>
  </si>
  <si>
    <t xml:space="preserve">          ყველა მასალა, ნახევარფაბრიკატები და კონსტრუქცია უნდა შეესაბამებოდეს საპროექტო მონაცემებს, </t>
  </si>
  <si>
    <t xml:space="preserve">სათანადო  სახელმწიფო  სტანდარტებს და აკმაყოფილებდეს მათ მოთხოვნებს. </t>
  </si>
  <si>
    <t xml:space="preserve">         სამუშაოების დაწყების და დამთავრების  სავარაუდო დრო და  რეკომენდირებული  თანმიმდევრობა მოცემულია კალენდარულ გრაფიკში .</t>
  </si>
  <si>
    <t xml:space="preserve">                                                  2. მშენებლობის  მოსამზადებელი პერიოდის ამოცანები</t>
  </si>
  <si>
    <t xml:space="preserve">         მოსამზადებელ პერიოდში  საამშენებლო სამუშაოების    დაწყებამდე უნდა განხორციელდეს ძირითადი  </t>
  </si>
  <si>
    <t>საამშენებლო სამუშაოების ფრონტის უზრუნველყოფა .</t>
  </si>
  <si>
    <t xml:space="preserve">       მშენებლობის მიმდინარეობის   პერიოდში  აუცილებლობას წარმოადგენს  საამშენებლო მოედნის შემოღობვა, </t>
  </si>
  <si>
    <t>საამშენებლო მოედნის  ტერიტორიის  გასუფთავება, საამშენებლო ტერიტორიის უზრუნველყოფა ხანძარსაწინააღმდეგო  ინვენტარით, წყლით, კავშირგაბმულობის საშუალებით და სიგნალიზაციით.</t>
  </si>
  <si>
    <t xml:space="preserve">       სამუშაოთა დაწყებამდე ყველა არსებული მიწისქვეშა კომუნიკაციები რომლებიც   იმყოფებიან სამუშაო  ზონაში გახსნილი უნდა იქნას მათი ჩალაგების სიღრმის და გეგმაში განლაგების დაზუსტების მიზნით, </t>
  </si>
  <si>
    <t>ეს პროცესი უნდა ხდებოდეს იმ მუშაკთა თანდასწრებით, რომლებიც პასუხისმგებელნი არიან ამ კომუნიკაციების ექსპლუატაციაზე. აღნიშნული კომუნიკაციები უნდა იყოს  გამაფრთხილებელი ნიშნებით.</t>
  </si>
  <si>
    <t xml:space="preserve">                                                        3.  ს ა გ ზ ა ო    ს ა მ ო ს ი ს     მ ო წ ყ ო ბ ა</t>
  </si>
  <si>
    <t xml:space="preserve">დატკეპვნა უნდა შესრულდეს ისე , რომ ზედაპირზე არ წარმოიქმნას ბზარები და არ გაჩნდეს ნაკვალევი. დაგების დროს აუცილებელია საფარის სისწორის და განივი ქანობების შენარჩუნება. დაუშვებელია ავტოტრანსპორტის მოძრაობა </t>
  </si>
  <si>
    <t xml:space="preserve">ახლად მოწყობილ ასფატბეტობის საფარზე მის მთლიანად გაცივებამდე, რათა აცილებული იქნას საბურავის ნაკვალევის წარმოქმნა. დატკეპვნა უნდა დაიყოს დატკეპვნისთანავე მასალის ტემპერატურის დაცვით ტკეპვნის დასაწყისში 120გრ.C. ზევით. </t>
  </si>
  <si>
    <t xml:space="preserve">               ასფალტობეტონის მკვრივი  და ფოროვანი ნარევი იტკეპნება თავიდან  გლუვვალციანი სატკეპნით , მასით 6-8 ტ. ვიბრაციული სატკეპნებით, მასით 6-8 ტ. გამორთული ვიბრატორით/2-3/ სვლა, შემდგომ სატკეპნით პნევმატურ ბორბალზე, მასით 16 ტ /6-10 სვლა/. </t>
  </si>
  <si>
    <t xml:space="preserve">ან გლუვვალციანი სატკეპნით , მასით 10-13 ტ /8-10 სვლა/, ან ვიბრაციული სატკეპნით,  მასით 6-8 ტ. გამორთული  ვიბრატორით/3-4 სვლა/. </t>
  </si>
  <si>
    <t xml:space="preserve">         განსაკუთრებული ყურადღება უნდა მიექცეს  არსებულ საფართან და ადრე დაგებულ გენებთან ახალი ასფალტის ფენის მიერთებას. მათი შეხების ადგილებში გრძივი და განივი ნაკერები ეწყობა წინა ფენის ჩაჭრით საფარის მთლიან სიღრმეზე. </t>
  </si>
  <si>
    <t>ნაწიბურები უნდა  გავრცელდეს , ან გაიპოხოს ბიტუმით. საფარის სისწორე  გაიზომება 3,0მ სიგრძის  ლითონის ლატყით. დეფექტური მონაკვეთები  უნდა შესწორდეს. ახალი საფარი უნდა იყოს ერთგვაროვანი, ბზარებისა და ზედაპირზე შემკვრელის დაცვარვის გარეშე.</t>
  </si>
  <si>
    <t xml:space="preserve">            ცხელი ასფალტბეტონის დაგება უნდა შესრულდეს მშრალ ამინდში, გაზაფხულზე  და  ზაფხულში არანაკლებ + 5 გრდ.C. ტემპერატურის  დროს , ხოლო  შემოდგომაზე + 10 გრ C ტემპერატურის დროს.</t>
  </si>
  <si>
    <t xml:space="preserve">                                                        4.   მ შ ე ნ ე ბ ლ ო ბ ი ს    ხ ა ნ გ რ ძ ლ ი ვ ო ბ ა</t>
  </si>
  <si>
    <t xml:space="preserve">                 პროექტში გათვალისწინებული  სამუშაოების  ჩამონათვალი და მოცულობა   განსაზღვრულია საპროექტო დავალების,  აზომვებისა და ნახაზების საფუძველზე.</t>
  </si>
  <si>
    <t xml:space="preserve">              სამუშაოთა წარმოების რიგითობა და მათი შეთავსება  გათვალისწინებულია  საამშენებლო ობიექტის კალენდარული  გეგმაში.</t>
  </si>
  <si>
    <t xml:space="preserve">    6.  მ ო თ ხ ო ვ ნ  ე ბ ი   ძ ი რ ი თ ა დ   ს ა ა მ შ ე ნ ე ბ ლ ო  მ ა ნ ქ ა ნ ე ბ ზ ე  დ ა  მ ე ქ ა ნ ი ზ მ ე ბ ზ ე                                       </t>
  </si>
  <si>
    <t xml:space="preserve">       მშენებლობის სპეციფიკაციიდან    გამომდინარე საჭიროა შემდეგი ტრანსპორტი  და მანქანა -მექანიზმები:</t>
  </si>
  <si>
    <t xml:space="preserve">     სატკეპნი საგზაო თვითმავალი 10 ტნ- 1 ცალი</t>
  </si>
  <si>
    <t xml:space="preserve">    ავტოგუდრონატორი  3500ლ -1 ცალი</t>
  </si>
  <si>
    <t xml:space="preserve">    ასფალტოდამგები  1 ცალი</t>
  </si>
  <si>
    <t xml:space="preserve">                                        7.    შ რ ო მ ა ტ ე ვ ა დ ო ბ ი ს      გ ა ა ნ გ ა რ ი შ ე ბ ა</t>
  </si>
  <si>
    <t xml:space="preserve">         მუშა- მოსამსახურე პერსონალი 10-12 ადამიანი</t>
  </si>
  <si>
    <t xml:space="preserve">                                                  8.    ს ა ა მ შ ე ნ ე ბ ლ ო    მ ო ე დ ნ ი ს   ო რ გ ა ნ ი ზ ა ც ი ა</t>
  </si>
  <si>
    <t xml:space="preserve">            საამშენებლო მოედნის ორგანიზაცია უნდა უზრუნველყოფდეს შრომის უსაფრთხოებას. </t>
  </si>
  <si>
    <t xml:space="preserve">            საამშენებლო მოედანზე საჭიროა განისაზღვროს ხალხისთვის  საშიში ზონა. იგი შემოფარგლული იყოს დამცავი     </t>
  </si>
  <si>
    <t xml:space="preserve">           მუდმივმოქმედ საშიშ საწარმოო ფაქტორებს  მიეკუთვნება ზონა: ელექტროდანადგარების არაიზოლირებული </t>
  </si>
  <si>
    <t>დენგამტარი ნაწილების ახლომდებარე  ადგილები.</t>
  </si>
  <si>
    <t xml:space="preserve">           მუდმივმოქმედ საშიშ საწარმოო ფაქტორის მქონე ზონაში საამშენებლო სამუშაოების წარმოება დაუშვებელია, იგი</t>
  </si>
  <si>
    <t xml:space="preserve">შემოღობილი  უნდა იყოს დამცავი ღობით. </t>
  </si>
  <si>
    <t xml:space="preserve">              საამშენებლო მოედანი დასახლებულ ადგილებში და საზოგადოებრივი სივრცის  მომიჯნავედ ან მოქმედი საწარმოს ტერიტორიაზე უნდა იქნეს შემოღობილი, რათა  საამშენებლო მოედანზე შესვლა იყოს კონტროლირებადი და </t>
  </si>
  <si>
    <t xml:space="preserve">გამორიცხული იყოს იქ უნებლიე მოხვედრის შესაძლებლობა.  შემოღობვა ხალხის მოძრაობის ადგილებში გადახურული უნდა იყოს ისეთი დამცავი საფარით, რომელიც  უზრუნველყოფს ფეხით  მოსიარულეთა  უსაფრთხოებას. სიბნელის </t>
  </si>
  <si>
    <t>დროს შემოღობვა უნდა იყოს აღჭურვილი სასიგნალო ნათურებით ან გამოყენებული იქნას ისეთი მასალა ან შეფერილობა. რომელიც აღიქმება  სიბნელეში. იმავე წესით უნდა შემოიღობოს სადემონტაჟო შენობანაგებობის ტერიტორია.</t>
  </si>
  <si>
    <t xml:space="preserve">          მონოლითური რკინაბეტონის  კონსტრუქციების ასაგებად გამოყენებული უნდა იქნას ფოლადის ან ხის ინვენტარული ყალიბები . </t>
  </si>
  <si>
    <t xml:space="preserve">         ყალიბების დაშლა უნდა წარმოებდეს ბეტონის მიერ საპროექტო  სიმტკიცის 70%  მიღების შემდეგ.  დაშლის დროს კონსტრუქციის ნაწიბურები არ უნდა იშლებოდეს. ყალიბების დაშლა  წარმოებს სამუშაოთა  მწარმოებლის ნებართვით.</t>
  </si>
  <si>
    <t xml:space="preserve">        ობიექტი უნდა აღიჭურვოს პირველადი დახმარების საშუალებებით.</t>
  </si>
  <si>
    <t xml:space="preserve">      ობიექტზე უნდა არსებობდეს სპეციალური ჟურნალი სადაც დაფიქსირებული იქნება  უსაფრთხოების ტექნიკის დარღვევის ყველა   შემთხვევა.</t>
  </si>
  <si>
    <t xml:space="preserve">       მშენებელი ვალდებულია შეასრულოს ყველა ზემოთ აღნიშნული  მოთხოვნები და ასევე  ყველა სხვაც.  რომელიც მითითებულია ზემოთხსენებუ საამშენებლო ნორმებსა და წესებში.</t>
  </si>
  <si>
    <t xml:space="preserve">      ხანძარსაწინააღმდეგო  უსაფრთხოების  წესების შესრულებას მშენებლობაზე უნდა დაეთმოს  განსაკუთრებული მშენებლობა.</t>
  </si>
  <si>
    <t xml:space="preserve">                                     10     გ ა რ ე მ ო ს    დ ა ც ვ ი ს    ღ ო ნ ი ს ძ ი ე ბ ე ბ ი</t>
  </si>
  <si>
    <t xml:space="preserve">        მოსამზადებელი სამუშაოებისა და უშუალოდ საამშენებლო სამუშაოთა   წარმოებისას, მშენებელი ვალდებულია დაიცვას ქვემოთ  ჩამოთვლილი  და სხვა შესაბამისი საამშენებლო ნორმები და წესები.</t>
  </si>
  <si>
    <t xml:space="preserve">         სამუშაოების დამთვრების შემდეგ სამუშაო ადგილი და საამშენებლო მოედანი უნდა  დასუფთავდეს  ყოველგვარი საამშენებლო და საყოფაცხოვრებო ნაგავისაგან, მათი გადატანა უნდა მოხდეს ნაგავსაყრელებზე ან ადგილობრივ თვითმართველ ორგანოებთნ შეთნხმებულ  ადგილებზე. </t>
  </si>
  <si>
    <t xml:space="preserve">                                               შ პ ს  ,,არქიტექტორი–ს  დირექტორი                                  ა. კოპალეიშვილი </t>
  </si>
  <si>
    <t xml:space="preserve">                                                მთ ინჟინერი                                                                         რ. ნიკოლეიშვილი</t>
  </si>
  <si>
    <t xml:space="preserve">                                              გ ა ნ მ ა რ ტ ე ბ ი თ ი                 ბ ა რ ა თ ი</t>
  </si>
  <si>
    <t xml:space="preserve">   გამოყენებული ლიტერატურა:</t>
  </si>
  <si>
    <t>1.   C H и П –4–2–82 საამშენებლო სამუშაოებზე სახარჯთაღრიცხვო ნორმების და ფასების კრებული</t>
  </si>
  <si>
    <t>2.  საამშენებლო რესურსების ფასები 2017 წლის მეოთხე  კვარტლის დონეზე</t>
  </si>
  <si>
    <t xml:space="preserve">3.  მეთოდური მითითებები  </t>
  </si>
  <si>
    <t>4. არსებული საბაზრო ფასები</t>
  </si>
  <si>
    <t xml:space="preserve">     საქართველოს მთვრობის 2014 წლის 14 იანვრის ტექნიკური რეგლამენტის  ,, საამშენებლო სამუშაოების სახელმწიფო შესყიდვისას ზედნადები   ხარჯებისა და გეგმიური მოგების განსაზღრის წესის,, დამტკიცების შესახებ N 55 </t>
  </si>
  <si>
    <t>დადგენილების მიხედვით  ხარჯთაღრიცხვაში  მიღებულია შემდეგი დარიცხვები:</t>
  </si>
  <si>
    <t xml:space="preserve">    1  .      ზედნადები ხარჯები –10 %</t>
  </si>
  <si>
    <t xml:space="preserve">     2.      გეგმიური დაგროვება –  8%</t>
  </si>
  <si>
    <t xml:space="preserve">    3 .     გაუთვალისწინებელი ხარჯი  –3 % </t>
  </si>
  <si>
    <t xml:space="preserve">   4.       დ ღ გ–    18%</t>
  </si>
  <si>
    <t xml:space="preserve">            სახარჯთღრიცხვო  დოკუმენტაცია საბაზრო  ურთიერთობების პორობებში არის ობიექტი წინასწარი საორიენტაციო ღირებულება და არ წარმოადგენს დამკვეთსა და   შემსრულებელს  შორის ანგარიშსწორების </t>
  </si>
  <si>
    <t xml:space="preserve">დოკუმენტს,  მათ, შორის  ანგარიშსწორება უნდა განხორციელდეს ფაქტიური დანახარჯების მიხედვით სათანადო დოკუმენტაციის წარდგენით   </t>
  </si>
  <si>
    <t xml:space="preserve">  დოკუმენტაციის  წარდგენით ქვეყანაში მოქმედი კანონმდებლობით.</t>
  </si>
  <si>
    <t>3,75</t>
  </si>
  <si>
    <t>0,5</t>
  </si>
  <si>
    <t>10,56</t>
  </si>
  <si>
    <t>5,28</t>
  </si>
  <si>
    <t>13,75</t>
  </si>
  <si>
    <t>6,875</t>
  </si>
  <si>
    <t>22,5</t>
  </si>
  <si>
    <t>12,155</t>
  </si>
  <si>
    <t>112,7</t>
  </si>
  <si>
    <t>ტ ე ქ ნ ი კ ი ს          ჩ ა მ ო ნ ა თ ვ ა ლ ი</t>
  </si>
  <si>
    <t xml:space="preserve"> ა/ ბეტონის საფარით  მოწყობის  საპროექტო დოკუმენტაცია.</t>
  </si>
  <si>
    <t>გაუთვალისწინებელი ხარჯები 3%</t>
  </si>
  <si>
    <t>სრფ4-1--524</t>
  </si>
  <si>
    <t>სრფ114-231</t>
  </si>
  <si>
    <t xml:space="preserve">                                               დ          ე        ფ        ე       ქ       ტ       უ       რ      ი                        ა       ქ       ტ      ი</t>
  </si>
  <si>
    <t>კატეგორიის უფროსი  სპეციალისტი ტერიტორიის კეთილმოწყობის საკითხებში–  ოთარ თევზაძე, სამტრედიის მუნიპალიტეტის  მერიის პირველადი ერთეულის  ინფრასტრუქტურის ,</t>
  </si>
  <si>
    <t xml:space="preserve">ზედამხედველობის განყოფილების პირველი კატეგორიის უმცროსი სპეციალისტი სივრცითი მოწყობის , არქიტექტურისა და მშენებლობის საკითხებში – გიორგი ხაჟალია,  შპს ,, არქიტექტორი,,–ს  დირექტორი ანზორ კოპალეიშვილი, შპს ,, არქიტექტორი,,–ს მთ. </t>
  </si>
  <si>
    <t>N</t>
  </si>
  <si>
    <t>განზ–ბა</t>
  </si>
  <si>
    <t>რაოდ–ბა</t>
  </si>
  <si>
    <t>ს   ა  მ  უ  შ  ა  ო  ს              დ  ა  ს  ა  ხ  ე  ლ  ე  ბ  ა</t>
  </si>
  <si>
    <t>1.                                                                                   ო. თევზაძე</t>
  </si>
  <si>
    <t xml:space="preserve">3.                                                                                  ა. კოპალეიშვილი </t>
  </si>
  <si>
    <t>4.                                                                                   რ. ნიკოლეიშვილი</t>
  </si>
  <si>
    <t>5.                                                                                    თ. ცაგურია</t>
  </si>
  <si>
    <t xml:space="preserve">        ჩვენ ქვემოთ ხელის მომწერნი :  სამტრედიის მუნიციპალიტეტის მერიის პირველადი სტრუქტურული ერთეულის ინფრასტრუქტურის  სივრცითი მოწყობის, არქიტექტურის , მშენებლობის, ტრანსპორტისა და ტერიტორიის კეთილმოწყობის სამსახურის მეორე </t>
  </si>
  <si>
    <t xml:space="preserve"> სივრცითი  მოწყობის, არქიტექტურის, მშენებლობის  ტრანსპორტისა  და ტერიტორიის კეთილმოწყობის სამსახურის  მეორადი </t>
  </si>
  <si>
    <t xml:space="preserve">სტრუქტურული ერთეულის  ინფრასტრუქტურის , სივრცითი მოწყობის, არქიტექტორის , მშენებლობისა და  საამშენებლო  </t>
  </si>
  <si>
    <t xml:space="preserve">წვრილმარცვლოვანი ასფალტობეტის საფარის დაგების  100მ2 –ზე სისქით  5სმ. </t>
  </si>
  <si>
    <t>1443,405</t>
  </si>
  <si>
    <t>100/12,5</t>
  </si>
  <si>
    <t>1408,75</t>
  </si>
  <si>
    <t>1მ2 ტოლი იქნება14,434 ლარი</t>
  </si>
  <si>
    <t>გრეიდერი ელევატორი</t>
  </si>
  <si>
    <t>2018 წელი.</t>
  </si>
  <si>
    <t>თავი 1– ორმოების დამუშვება და შევსება ა/ბეტონით</t>
  </si>
  <si>
    <t>მ3</t>
  </si>
  <si>
    <t>1-1</t>
  </si>
  <si>
    <t>სნ1-964</t>
  </si>
  <si>
    <t>1-2</t>
  </si>
  <si>
    <t>სრფ14-111</t>
  </si>
  <si>
    <t xml:space="preserve">კომპრესორი სანგრევი ჩაქუჩით </t>
  </si>
  <si>
    <t>1-3</t>
  </si>
  <si>
    <t>სრფცხN15</t>
  </si>
  <si>
    <t>ტნ</t>
  </si>
  <si>
    <t xml:space="preserve">შეივსოს ორმოები საშუალომარცვლოვანი  ასფალტობეტონით სისქით 7სმ. </t>
  </si>
  <si>
    <t>2-1</t>
  </si>
  <si>
    <t>0,15</t>
  </si>
  <si>
    <t>2-2</t>
  </si>
  <si>
    <t>სრფ4-1-538</t>
  </si>
  <si>
    <t>მოისხას ორმოებში ნელად შემკრადი ბიტუმის  ემულსია 1მ2 = 600 გრ.</t>
  </si>
  <si>
    <t>2-3</t>
  </si>
  <si>
    <t>სრფ4-1-523</t>
  </si>
  <si>
    <t xml:space="preserve">მატ.რეს– საშუალო მარცვლოვანი  ა/ ბეტ.ცხელი ნარევი </t>
  </si>
  <si>
    <t>2-4</t>
  </si>
  <si>
    <t>2-5</t>
  </si>
  <si>
    <t>სრფ14-218</t>
  </si>
  <si>
    <t>სატკეპნი საგზაო თვითმავალი ვიბრაციული   6 ტნ.</t>
  </si>
  <si>
    <t>2-6</t>
  </si>
  <si>
    <t>სრფ14-219</t>
  </si>
  <si>
    <t>მატ.რეს– აგრეთვე გლუვი 10 ტნ</t>
  </si>
  <si>
    <t>ჯამი  1 თავის</t>
  </si>
  <si>
    <t>0,200</t>
  </si>
  <si>
    <t>0</t>
  </si>
  <si>
    <t>0,048</t>
  </si>
  <si>
    <t>სამტრედიის მუნიციპალიტეტში დაბა კულაშში   გზის სავალ ნაწილის  ორმული შეკეთება   საშუალომარცვლოვანი   ა/ ბეტონით .</t>
  </si>
  <si>
    <t>სამტრედიის მუნიციპალიტეტში   დაბა კულაშში   გზის სავალ ნაწილის  ორმული შეკეთება   საშუალომარცვლოვანი   ა/ ბეტონით .</t>
  </si>
  <si>
    <t>დაბა კულაშში   გზის სავალ ნაწილის  ორმული შეკეთება   საშუალომარცვლოვანი   ა/ ბეტონით .</t>
  </si>
  <si>
    <t>სამტრედიის მუნიციპალიტეტში     დაბა კულაშში   გზის სავალ ნაწილის  ორმული შეკეთება   საშუალომარცვლოვანი   ა/ ბეტონით .</t>
  </si>
  <si>
    <t>17,67</t>
  </si>
  <si>
    <t>0,400</t>
  </si>
  <si>
    <t>0,600</t>
  </si>
  <si>
    <t>200</t>
  </si>
  <si>
    <t>0,011ტნ</t>
  </si>
  <si>
    <t>0,06</t>
  </si>
  <si>
    <t>სნ27-164</t>
  </si>
  <si>
    <t xml:space="preserve">      2.     მ შ ე ნ ე ბ ლ ო ბ ი ს    ო რ გ ა ნ ი ზ ა ც ი ა</t>
  </si>
  <si>
    <t xml:space="preserve">            8.       საამშენებლო მოედნის ორგანიზაცია. </t>
  </si>
  <si>
    <t xml:space="preserve">            9.       უსაფრთხოების ტექნიკა მშენებლობაში.</t>
  </si>
  <si>
    <t xml:space="preserve">          10.      გარემოს დაცვის რონისძიებები</t>
  </si>
  <si>
    <t xml:space="preserve">                                                  5.   ს ა ხ ა  რ  ჯ თ ა ღ რ ი ც ხ ვ ო     დ ო კ უ მ ე ნ ტ ა ც ი ა </t>
  </si>
  <si>
    <t xml:space="preserve">                                                                      7. </t>
  </si>
  <si>
    <t xml:space="preserve">                1.   არსებული სიტუაციის ამსახველი   ფოტო მასალა.</t>
  </si>
  <si>
    <t xml:space="preserve">                          სამტრედიის  მუნიციპალიტეტში   ბარათაშვილის ქუჩის  გზის  ა/ბეტონის საფარით მოწყობის სამუშაოების საპროექტო  დოკუმენტაცია დამუშავებულია შპს ,,არქიტექტორი,,–ს   მიერ,  </t>
  </si>
  <si>
    <t xml:space="preserve">                      აღნიშნული ხელშეკრულების საფუძველზე მუნიციპალიტეტის მიერ  მოწოდებული    ინფორმაციის გათვალისწინებით  და სათანადო  კვლევე –ძიების სამუშაოების შემდეგ ჩვენს მიერ დამუშავდა  სამტრედიის მუნიციპალიტეტში  ბარათაშვილის ქუჩის  გზის    </t>
  </si>
  <si>
    <t xml:space="preserve">                    გზის საფარი წარმოადგენს არსებულ ა/ბეტონის  ფენას.</t>
  </si>
  <si>
    <t xml:space="preserve"> საპროექტო ტერიტორიაზე მოსაწყობია გზის   ა/ ბეტონის საფარის 3- ტიპი. ტიპი   1– ა/ ბეტონის ორმული  შეკეთება  სისქით 7 სმ. საერთო ფართით – 30მ2 ტიპი 2– ა/ბეტ. შემასწორებელი ფენა სისქით 2-3 სმ.  ფართით 350 მ2 ტიპი 3– ა ბეტ. საფარი სისქით 5სმ ფართით 2320მ2.</t>
  </si>
  <si>
    <t xml:space="preserve">              სამტრედიის მუნიციპალიტეტში ბარათაშვილი ქუჩის გზის ა/ბეტონის საფარით მოწყობის საპროექტო დოკუმენტაცია შედგენილია 2018 წლის თებერვლის თვეში   შპს,,არქიტექტორი–ს  მიერ </t>
  </si>
  <si>
    <t>მუნიციპალიტეტის მიერ მოწოდებული ინფორმაციის და საკვლევ – საძიებო  სამუშაოების საფუძველზე.</t>
  </si>
  <si>
    <t>მთ. ინჟინერი                                                    რ.ნიკოლეიშვილი</t>
  </si>
  <si>
    <t xml:space="preserve">            მშენებლობის  დაწყებამდე  საწიროა ადგილზე დასაწყობებულ იქნას ყველა საჭირო  საამსენებლო მასალები და მექანიზმები </t>
  </si>
  <si>
    <t xml:space="preserve">          შრომის ნაყოფიერების  გაზრდისა და მშენებლობის სამუშაოების ხანგრძლივობის  მაქსიმალურად შემცირების მიზნით, საჭიროა სამუშაოების კომპლექსური მექანიზმებით და სპეციალიზირებული ბრიგადების საშუალებით წარმოება.</t>
  </si>
  <si>
    <t xml:space="preserve">ადგილობრივ წარმომადგენელთან.  ასევე აუცილებელია საგზაო სამუშაოთა წარმოების ზონაში  მოხვედრილი კომუნიკაციების </t>
  </si>
  <si>
    <t xml:space="preserve">  მფლობელთა წინასწარი  გაფრთხილება.</t>
  </si>
  <si>
    <t xml:space="preserve">              პროექტით გათვალისწინებულია სამი  ტიპის   გზის  სამოსის   კონსტრუქციის მოწყობა.</t>
  </si>
  <si>
    <t xml:space="preserve">             ტიპი 1 – ა/ბეტონის ორმული შეკეთება სისქით 7 სმ.. საერთო ფართით 30მ2   ტიპი 2– ა ბეტონის შემასწორებელი ფენა სისქით 2–3 სმ. ფართით 350 მ2 ტიპი 3 –ა/ბეტონის საფარი სისქით 5სმ.   საერთო ფართით 2320მ2. </t>
  </si>
  <si>
    <t xml:space="preserve">           გზის გვერდულები მოეწყოს  /ფრაქციული ღორღი 0-40მმ/   გაშლის შემგომ უნდა მოხდეს მისი მორწყვა წყლის მანქანით, ხოლო შემდგომ ფენების დატკეპვნა უნდა მოხდეს 10-11ტ. სატკეპნი საშუალებით. </t>
  </si>
  <si>
    <t xml:space="preserve">               ასფალტობეტონის ფენის მოწყობის წინ გათვალისწინებულია ქვედა ფენის დამუშავება თხევადი ბიტუმის ემულსიით,  რომელიც უნდა შესრულდეს 1–6 საათით ადრე . მკვრივი ასფალტობეტონის გამკვრივების კოეფიციენტი უნდა იყოს არანაკლებ 0,99-სა  .</t>
  </si>
  <si>
    <t>სატკეპნის სიჩქარე ტკეპნის დასაწყისში უნდა იყოს არაუმეტეს 1,5 -2 კმ. /სთ –ისა 5-6 სვლის შემდეგ კი სიჩქარე შეიძლება გაიზარდოს           3-5 კმ/სთ გლუვალციანი სატკეპნისთვის, 3კმ/ სთ–მდე ვიბრაციულებისთვის , 5–8 კმ. სთ–მდე სატკეპნისთვის პნევმატურ ბორბალზე,</t>
  </si>
  <si>
    <t xml:space="preserve">             დატკეპვნა  რეკომენდირებულია თავიდან   პნევმატური სატკეპნით მასით 16 ტ. /6-10 სვლა/  ან გლუვვალციანი სატკეპნით,  მასით 10-13 ტ /8-10სვლა/ ან ვიბრაციული, მასით 6-8 ტნ. /5-7 სვლა/ და საბოლოოდ 11-18 ტნ. გლუვვაციანი სატკეპნით /6-8 სვლა</t>
  </si>
  <si>
    <t xml:space="preserve"> / სვლების რაოდენობა უნდა  იყოს ერთგვაროვანი ბზარების და ზედაპირზე შემკვრელის  დაცვარვის გარეშე.</t>
  </si>
  <si>
    <t xml:space="preserve">           სამტრედიის  მუნიციპალიტეტში ბარათაშვილის ქუჩის  გზის ა/ ბეტონის  საფარით მოწყობის სამუშაოების შესრულების ვადა საამშენებლო  ნორმებით და წესებით განსაზღვრულია: 17-20 კალენდარული დღე.</t>
  </si>
  <si>
    <t xml:space="preserve">                                                      5.  მ შ ე ნ ე ბ ლ ო ბ ი ს    ო რ გ ა ნ ი ზ ა ც ი ი ს      ს ქ ე მ ა              </t>
  </si>
  <si>
    <t xml:space="preserve">     ავტოგრეიდერი  საშ. 79 კვტ. სიმძ.- 1 ცალი.</t>
  </si>
  <si>
    <t xml:space="preserve">     სატკეპნი საგზაო თვითმავალი 5 ტნ- 1 ცალი</t>
  </si>
  <si>
    <t xml:space="preserve">     სატკეპნი საგზაო თვითმავალი  პნევმოვლაზე  16 ტნ -1 ცალი</t>
  </si>
  <si>
    <t xml:space="preserve">    ავტოთვითსაცლელი ტვირთამწეობით 30 ტ.  1 ცალი </t>
  </si>
  <si>
    <t xml:space="preserve">     ავტოთვითმცლელი ტვირთამწეობით 5-15 ტნ. -2ცალი</t>
  </si>
  <si>
    <t>ღობით, უსაფრთხოების ნისნებით და სათანადო წარწერებით.</t>
  </si>
  <si>
    <t xml:space="preserve">        განალაგოს საამშენებლო მოედანი და დროებითი შენობა– ნაგებობები საავტომობილო გზის განთავსების ზოლში თუ ამის შესაძლებლობა არსებობს.ტერიტორიის მომზადებისას მწვანე  ნარგავების გაჩეხვა უნდა მოხდეს მხოლოდ პროექტით განსაზღვრულ ტერიტორიაზე. </t>
  </si>
  <si>
    <t xml:space="preserve">                  სამტრედიის  მუნიციპალიტეტში ბარათაშვილის ქუჩის გზის ა/ბეტონის საფარით მოწყობის  სამუშაოების  სახარჯთაღრიცხვო დოკუმენტაცია შედგენილია შედგენილია შპს ,,არქიტექტორი,,–ს მიერ სამტრედიის  მუნიციპალიტეტთან 2018 წლის 12 თებერვალს N46  </t>
  </si>
  <si>
    <t>გაფორმებული ხელშეკრულების საფუძველზე.</t>
  </si>
  <si>
    <t xml:space="preserve">         საპროექტო –სახარჟთაღრიცხვო დოკუმენტაცია შედგენილია ქვეყანაში მოქმედი საამშენებლო ნორმებისა და წესების შესაბამისად და საველე –საკვლევაძიებო მასალების საფუძველზე.</t>
  </si>
  <si>
    <t xml:space="preserve">         1.    გეგმა                                                                    10.გეგმა</t>
  </si>
  <si>
    <t xml:space="preserve">         2.    გეგმა                                                                   11. გეგმა    </t>
  </si>
  <si>
    <t xml:space="preserve">         3.    გეგმა                                                                  12. გეგმა</t>
  </si>
  <si>
    <t xml:space="preserve">         4.    გეგმა                                                                    13. გეგმა</t>
  </si>
  <si>
    <t xml:space="preserve">        5.    გეგმა                                                                   14. განივი პროფილი</t>
  </si>
  <si>
    <t xml:space="preserve">         6.    გეგმა                                                                 საგზაო სამოსისი კონსტრუქცია</t>
  </si>
  <si>
    <t>სამტრედიის მუნიციპალიტეტში     დაბა კულაშში   გზის სავალ ნაწილის  ორმული შეკეთება   საშუალომარცვლოვანი   ა/ ბეტონით</t>
  </si>
  <si>
    <t>0,00+</t>
  </si>
  <si>
    <r>
      <t>18 მ</t>
    </r>
    <r>
      <rPr>
        <vertAlign val="superscript"/>
        <sz val="9"/>
        <color theme="1"/>
        <rFont val="Sylfaen"/>
        <family val="1"/>
      </rPr>
      <t>2</t>
    </r>
  </si>
  <si>
    <t>პკ 0,00+0,600</t>
  </si>
  <si>
    <t xml:space="preserve">ინჟინერი რ. ნიკოლეიშვილი  და  ქალაქ სამტრედიაში, სამტრედიის მუნიციპალიტეტის მერის წარმომადგენელი – თენგიზ ცაგურია ვადგენთ  ამ აქტს  </t>
  </si>
  <si>
    <t xml:space="preserve">მასზედ, რომ სამტრედიის  მუნიპიპალიტეტში  დაბა კულაშში  მოსაწყობია  გზის სავალი ნაწილის  ორმული შეკეთება   საშუალომარცვლოვანი   </t>
  </si>
  <si>
    <t xml:space="preserve">   ა/ ბეტონით . აღნიშნული სამუშაოების   შესასრულებლად საჭიროა შემდეგი სახის სამუშაოების შესრულება რომელთა მოცულობები  მოცემულია ქვემოთ ნაჩვენებ ცხრილში.</t>
  </si>
  <si>
    <t>2.                                                                                    გ.  ხაჟალია</t>
  </si>
  <si>
    <t>მოსაწყობია ორმოების ამოჭრა დამუშავება ტექნიკის  გამოყენებით /18*0,07/=</t>
  </si>
  <si>
    <t xml:space="preserve">შესავსებია ორმოები საშუალომარცვლოვანი  ასფალტობეტონით სისქით 7სმ. </t>
  </si>
  <si>
    <t>ფრაქციული ღორღი 0-40 მმ,     H=  სმ</t>
  </si>
  <si>
    <t>წვრილმარცვლოვანი მკვრივღორღოვანი ა/ბეტონის ცხელი ნარევი   ტიპი  ”b",          მარკა II,   სისქით    სმ</t>
  </si>
  <si>
    <t>მოეწყოს ორმოების ამოჭრა დამუშავება ტექნიკის  გამოყენებით /30 *0,07/=</t>
  </si>
  <si>
    <t>ავტოთვითმცლელი ამოჭრილი ა/ბ  გადმოსატანად  6  კმ.მანძ.</t>
  </si>
  <si>
    <t>ავტოთვითსაცლელი  ა/ბ  გადმოსატანად  10 კმ.მანძ.</t>
  </si>
  <si>
    <t>2,1</t>
  </si>
  <si>
    <t>30</t>
  </si>
  <si>
    <t>ლ ო კ ა  ლ უ რ ი                   ხ ა რ ჯ თ ა ღ რ ი ც ხ ვ ა     №1/27</t>
  </si>
  <si>
    <t>თანხით 1195,90  ლარი,    დ ღ გ -ს  გათვალისწინებით  1411,10ლარი.</t>
  </si>
  <si>
    <t>ზედნადები ხარჯები  %</t>
  </si>
  <si>
    <t>გეგმიური დაგროვება %</t>
  </si>
  <si>
    <t>გაუთვალისწინებელი ხარჯები არაუმეტეს 3%</t>
  </si>
  <si>
    <t>დ.ღ.გ 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</si>
</sst>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Sylfaen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color theme="1"/>
      <name val="Sylfaen"/>
      <family val="2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vertAlign val="superscript"/>
      <sz val="9"/>
      <color theme="1"/>
      <name val="Sylfaen"/>
      <family val="1"/>
    </font>
    <font>
      <b/>
      <sz val="8"/>
      <color theme="1"/>
      <name val="Sylfaen"/>
      <family val="1"/>
      <charset val="204"/>
    </font>
    <font>
      <sz val="8"/>
      <color theme="1"/>
      <name val="Sylfaen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3" fillId="3" borderId="0" xfId="0" applyNumberFormat="1" applyFont="1" applyFill="1" applyAlignment="1">
      <alignment horizontal="left" vertical="center" wrapText="1"/>
    </xf>
    <xf numFmtId="0" fontId="0" fillId="3" borderId="0" xfId="0" applyFill="1"/>
    <xf numFmtId="49" fontId="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0" fillId="0" borderId="0" xfId="0" applyFont="1"/>
    <xf numFmtId="49" fontId="7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</cellXfs>
  <cellStyles count="1">
    <cellStyle name="ჩვეულებრივი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1"/>
  <sheetViews>
    <sheetView topLeftCell="A12" workbookViewId="0">
      <selection activeCell="C15" sqref="C15:L15"/>
    </sheetView>
  </sheetViews>
  <sheetFormatPr defaultRowHeight="15" x14ac:dyDescent="0.25"/>
  <sheetData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79" t="s">
        <v>0</v>
      </c>
      <c r="J7" s="79"/>
      <c r="K7" s="79"/>
      <c r="L7" s="79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x14ac:dyDescent="0.25">
      <c r="A11" s="2"/>
      <c r="B11" s="2"/>
      <c r="C11" s="2"/>
      <c r="D11" s="80" t="s">
        <v>1</v>
      </c>
      <c r="E11" s="80"/>
      <c r="F11" s="80"/>
      <c r="G11" s="80"/>
      <c r="H11" s="80"/>
      <c r="I11" s="80"/>
      <c r="J11" s="80"/>
      <c r="K11" s="2"/>
      <c r="L11" s="2"/>
      <c r="M11" s="2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33" customHeight="1" x14ac:dyDescent="0.25">
      <c r="A14" s="2"/>
      <c r="B14" s="14" t="s">
        <v>42</v>
      </c>
      <c r="C14" s="81" t="s">
        <v>272</v>
      </c>
      <c r="D14" s="81"/>
      <c r="E14" s="81"/>
      <c r="F14" s="81"/>
      <c r="G14" s="81"/>
      <c r="H14" s="81"/>
      <c r="I14" s="81"/>
      <c r="J14" s="81"/>
      <c r="K14" s="81"/>
      <c r="L14" s="81"/>
      <c r="M14" s="2"/>
    </row>
    <row r="15" spans="1:13" ht="18" customHeight="1" x14ac:dyDescent="0.25">
      <c r="A15" s="2"/>
      <c r="B15" s="12" t="s">
        <v>42</v>
      </c>
      <c r="C15" s="82" t="s">
        <v>344</v>
      </c>
      <c r="D15" s="82"/>
      <c r="E15" s="82"/>
      <c r="F15" s="82"/>
      <c r="G15" s="82"/>
      <c r="H15" s="82"/>
      <c r="I15" s="82"/>
      <c r="J15" s="82"/>
      <c r="K15" s="82"/>
      <c r="L15" s="82"/>
      <c r="M15" s="2"/>
    </row>
    <row r="16" spans="1:13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 x14ac:dyDescent="0.25">
      <c r="A19" s="2"/>
      <c r="B19" s="79" t="s">
        <v>39</v>
      </c>
      <c r="C19" s="79"/>
      <c r="D19" s="79"/>
      <c r="E19" s="79"/>
      <c r="F19" s="79"/>
      <c r="G19" s="79"/>
      <c r="H19" s="79"/>
      <c r="I19" s="2"/>
      <c r="J19" s="2"/>
      <c r="K19" s="2"/>
      <c r="L19" s="2"/>
      <c r="M19" s="2"/>
    </row>
    <row r="20" spans="1:13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 customHeight="1" x14ac:dyDescent="0.25">
      <c r="A22" s="2"/>
      <c r="B22" s="79" t="s">
        <v>2</v>
      </c>
      <c r="C22" s="79"/>
      <c r="D22" s="79"/>
      <c r="E22" s="79"/>
      <c r="F22" s="79"/>
      <c r="G22" s="79"/>
      <c r="H22" s="79"/>
      <c r="I22" s="2"/>
      <c r="J22" s="2"/>
      <c r="K22" s="2"/>
      <c r="L22" s="2"/>
      <c r="M22" s="2"/>
    </row>
    <row r="23" spans="1:13" ht="16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0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79" t="s">
        <v>241</v>
      </c>
      <c r="K26" s="79"/>
      <c r="L26" s="79"/>
      <c r="M26" s="2"/>
    </row>
    <row r="27" spans="1:13" ht="17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</row>
    <row r="35" spans="1:13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</row>
    <row r="36" spans="1:13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</row>
    <row r="37" spans="1:13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</row>
    <row r="38" spans="1:13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"/>
    </row>
    <row r="39" spans="1:13" x14ac:dyDescent="0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"/>
    </row>
    <row r="40" spans="1:13" x14ac:dyDescent="0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"/>
    </row>
    <row r="41" spans="1:13" x14ac:dyDescent="0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</row>
    <row r="42" spans="1:13" x14ac:dyDescent="0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x14ac:dyDescent="0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</row>
    <row r="44" spans="1:13" x14ac:dyDescent="0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"/>
    </row>
    <row r="45" spans="1:13" x14ac:dyDescent="0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</row>
    <row r="46" spans="1:13" x14ac:dyDescent="0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"/>
    </row>
    <row r="47" spans="1:13" x14ac:dyDescent="0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"/>
    </row>
    <row r="48" spans="1:13" x14ac:dyDescent="0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</row>
    <row r="49" spans="1:13" x14ac:dyDescent="0.2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7">
    <mergeCell ref="J26:L26"/>
    <mergeCell ref="I7:L7"/>
    <mergeCell ref="D11:J11"/>
    <mergeCell ref="B19:H19"/>
    <mergeCell ref="B22:H22"/>
    <mergeCell ref="C14:L14"/>
    <mergeCell ref="C15:L15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workbookViewId="0">
      <selection activeCell="B2" sqref="B2:O19"/>
    </sheetView>
  </sheetViews>
  <sheetFormatPr defaultRowHeight="15" x14ac:dyDescent="0.25"/>
  <cols>
    <col min="1" max="1" width="9.125" style="34"/>
    <col min="2" max="2" width="88.75" customWidth="1"/>
    <col min="15" max="15" width="7.25" customWidth="1"/>
  </cols>
  <sheetData>
    <row r="1" spans="2:16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6"/>
    </row>
    <row r="3" spans="2:16" ht="15" customHeight="1" x14ac:dyDescent="0.25">
      <c r="B3" s="63" t="s">
        <v>101</v>
      </c>
      <c r="C3" s="63"/>
      <c r="D3" s="63"/>
      <c r="E3" s="63"/>
      <c r="F3" s="63"/>
      <c r="G3" s="63"/>
      <c r="H3" s="63"/>
      <c r="I3" s="63"/>
      <c r="J3" s="63"/>
      <c r="K3" s="63"/>
      <c r="L3" s="64"/>
      <c r="M3" s="64"/>
      <c r="N3" s="64"/>
      <c r="O3" s="64"/>
      <c r="P3" s="36"/>
    </row>
    <row r="4" spans="2:16" ht="15" customHeight="1" x14ac:dyDescent="0.25">
      <c r="B4" s="63" t="s">
        <v>102</v>
      </c>
      <c r="C4" s="63"/>
      <c r="D4" s="63"/>
      <c r="E4" s="63"/>
      <c r="F4" s="63"/>
      <c r="G4" s="63"/>
      <c r="H4" s="63"/>
      <c r="I4" s="63"/>
      <c r="J4" s="63"/>
      <c r="K4" s="63"/>
      <c r="L4" s="64"/>
      <c r="M4" s="64"/>
      <c r="N4" s="64"/>
      <c r="O4" s="64"/>
      <c r="P4" s="36"/>
    </row>
    <row r="5" spans="2:16" ht="15" customHeight="1" x14ac:dyDescent="0.25">
      <c r="B5" s="63" t="s">
        <v>283</v>
      </c>
      <c r="C5" s="63"/>
      <c r="D5" s="63"/>
      <c r="E5" s="63"/>
      <c r="F5" s="63"/>
      <c r="G5" s="63"/>
      <c r="H5" s="63"/>
      <c r="I5" s="63"/>
      <c r="J5" s="63"/>
      <c r="K5" s="63"/>
      <c r="L5" s="64"/>
      <c r="M5" s="64"/>
      <c r="N5" s="64"/>
      <c r="O5" s="64"/>
      <c r="P5" s="36"/>
    </row>
    <row r="6" spans="2:16" ht="15" customHeight="1" x14ac:dyDescent="0.25">
      <c r="B6" s="65" t="s">
        <v>103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36"/>
    </row>
    <row r="7" spans="2:16" ht="15" customHeight="1" x14ac:dyDescent="0.25">
      <c r="B7" s="65" t="s">
        <v>104</v>
      </c>
      <c r="C7" s="63"/>
      <c r="D7" s="63"/>
      <c r="E7" s="63"/>
      <c r="F7" s="63"/>
      <c r="G7" s="63"/>
      <c r="H7" s="63"/>
      <c r="I7" s="63"/>
      <c r="J7" s="63"/>
      <c r="K7" s="63"/>
      <c r="L7" s="64"/>
      <c r="M7" s="64"/>
      <c r="N7" s="64"/>
      <c r="O7" s="64"/>
      <c r="P7" s="36"/>
    </row>
    <row r="8" spans="2:16" ht="15" customHeight="1" x14ac:dyDescent="0.25">
      <c r="B8" s="65" t="s">
        <v>105</v>
      </c>
      <c r="C8" s="63"/>
      <c r="D8" s="63"/>
      <c r="E8" s="63"/>
      <c r="F8" s="63"/>
      <c r="G8" s="63"/>
      <c r="H8" s="63"/>
      <c r="I8" s="63"/>
      <c r="J8" s="63"/>
      <c r="K8" s="63"/>
      <c r="L8" s="64"/>
      <c r="M8" s="64"/>
      <c r="N8" s="64"/>
      <c r="O8" s="64"/>
      <c r="P8" s="36"/>
    </row>
    <row r="9" spans="2:16" ht="15" customHeight="1" x14ac:dyDescent="0.25">
      <c r="B9" s="65" t="s">
        <v>106</v>
      </c>
      <c r="C9" s="63"/>
      <c r="D9" s="63"/>
      <c r="E9" s="63"/>
      <c r="F9" s="63"/>
      <c r="G9" s="63"/>
      <c r="H9" s="63"/>
      <c r="I9" s="63"/>
      <c r="J9" s="63"/>
      <c r="K9" s="63"/>
      <c r="L9" s="64"/>
      <c r="M9" s="64"/>
      <c r="N9" s="64"/>
      <c r="O9" s="64"/>
      <c r="P9" s="36"/>
    </row>
    <row r="10" spans="2:16" ht="15" customHeight="1" x14ac:dyDescent="0.25">
      <c r="B10" s="65" t="s">
        <v>107</v>
      </c>
      <c r="C10" s="63"/>
      <c r="D10" s="63"/>
      <c r="E10" s="63"/>
      <c r="F10" s="63"/>
      <c r="G10" s="63"/>
      <c r="H10" s="63"/>
      <c r="I10" s="63"/>
      <c r="J10" s="63"/>
      <c r="K10" s="63"/>
      <c r="L10" s="64"/>
      <c r="M10" s="64"/>
      <c r="N10" s="64"/>
      <c r="O10" s="64"/>
      <c r="P10" s="36"/>
    </row>
    <row r="11" spans="2:16" x14ac:dyDescent="0.25">
      <c r="B11" s="65" t="s">
        <v>108</v>
      </c>
      <c r="C11" s="63"/>
      <c r="D11" s="63"/>
      <c r="E11" s="63"/>
      <c r="F11" s="63"/>
      <c r="G11" s="63"/>
      <c r="H11" s="63"/>
      <c r="I11" s="63"/>
      <c r="J11" s="63"/>
      <c r="K11" s="63"/>
      <c r="L11" s="66"/>
      <c r="M11" s="66"/>
      <c r="N11" s="66"/>
      <c r="O11" s="66"/>
    </row>
    <row r="12" spans="2:16" x14ac:dyDescent="0.25">
      <c r="B12" s="65" t="s">
        <v>109</v>
      </c>
      <c r="C12" s="63"/>
      <c r="D12" s="63"/>
      <c r="E12" s="63"/>
      <c r="F12" s="63"/>
      <c r="G12" s="63"/>
      <c r="H12" s="63"/>
      <c r="I12" s="63"/>
      <c r="J12" s="63"/>
      <c r="K12" s="63"/>
      <c r="L12" s="66"/>
      <c r="M12" s="66"/>
      <c r="N12" s="66"/>
      <c r="O12" s="66"/>
    </row>
    <row r="13" spans="2:16" x14ac:dyDescent="0.25">
      <c r="B13" s="65" t="s">
        <v>284</v>
      </c>
      <c r="C13" s="63"/>
      <c r="D13" s="63"/>
      <c r="E13" s="63"/>
      <c r="F13" s="63"/>
      <c r="G13" s="63"/>
      <c r="H13" s="63"/>
      <c r="I13" s="63"/>
      <c r="J13" s="63"/>
      <c r="K13" s="63"/>
      <c r="L13" s="66"/>
      <c r="M13" s="66"/>
      <c r="N13" s="66"/>
      <c r="O13" s="66"/>
    </row>
    <row r="14" spans="2:16" x14ac:dyDescent="0.25">
      <c r="B14" s="65" t="s">
        <v>285</v>
      </c>
      <c r="C14" s="63"/>
      <c r="D14" s="63"/>
      <c r="E14" s="63"/>
      <c r="F14" s="63"/>
      <c r="G14" s="63"/>
      <c r="H14" s="63"/>
      <c r="I14" s="63"/>
      <c r="J14" s="63"/>
      <c r="K14" s="63"/>
      <c r="L14" s="66"/>
      <c r="M14" s="66"/>
      <c r="N14" s="66"/>
      <c r="O14" s="66"/>
    </row>
    <row r="15" spans="2:16" x14ac:dyDescent="0.25">
      <c r="B15" s="65" t="s">
        <v>286</v>
      </c>
      <c r="C15" s="63"/>
      <c r="D15" s="63"/>
      <c r="E15" s="63"/>
      <c r="F15" s="63"/>
      <c r="G15" s="63"/>
      <c r="H15" s="63"/>
      <c r="I15" s="63"/>
      <c r="J15" s="63"/>
      <c r="K15" s="63"/>
      <c r="L15" s="66"/>
      <c r="M15" s="66"/>
      <c r="N15" s="66"/>
      <c r="O15" s="66"/>
    </row>
    <row r="16" spans="2:16" x14ac:dyDescent="0.25">
      <c r="B16" s="65" t="s">
        <v>110</v>
      </c>
      <c r="C16" s="63"/>
      <c r="D16" s="63"/>
      <c r="E16" s="63"/>
      <c r="F16" s="63"/>
      <c r="G16" s="63"/>
      <c r="H16" s="63"/>
      <c r="I16" s="63"/>
      <c r="J16" s="63"/>
      <c r="K16" s="63"/>
      <c r="L16" s="66"/>
      <c r="M16" s="66"/>
      <c r="N16" s="66"/>
      <c r="O16" s="66"/>
    </row>
    <row r="17" spans="2:15" x14ac:dyDescent="0.25">
      <c r="B17" s="63" t="s">
        <v>42</v>
      </c>
      <c r="C17" s="63"/>
      <c r="D17" s="63"/>
      <c r="E17" s="63"/>
      <c r="F17" s="63"/>
      <c r="G17" s="63"/>
      <c r="H17" s="63"/>
      <c r="I17" s="63"/>
      <c r="J17" s="63"/>
      <c r="K17" s="63"/>
      <c r="L17" s="66"/>
      <c r="M17" s="66"/>
      <c r="N17" s="66"/>
      <c r="O17" s="66"/>
    </row>
    <row r="18" spans="2:15" x14ac:dyDescent="0.25">
      <c r="B18" s="63" t="s">
        <v>111</v>
      </c>
      <c r="C18" s="63"/>
      <c r="D18" s="63"/>
      <c r="E18" s="63"/>
      <c r="F18" s="63"/>
      <c r="G18" s="63"/>
      <c r="H18" s="63"/>
      <c r="I18" s="63"/>
      <c r="J18" s="63"/>
      <c r="K18" s="63"/>
      <c r="L18" s="66"/>
      <c r="M18" s="66"/>
      <c r="N18" s="66"/>
      <c r="O18" s="66"/>
    </row>
    <row r="19" spans="2:15" ht="25.5" customHeight="1" x14ac:dyDescent="0.25">
      <c r="B19" s="63" t="s">
        <v>112</v>
      </c>
      <c r="C19" s="63"/>
      <c r="D19" s="63"/>
      <c r="E19" s="63"/>
      <c r="F19" s="63"/>
      <c r="G19" s="63"/>
      <c r="H19" s="63"/>
      <c r="I19" s="63"/>
      <c r="J19" s="63"/>
      <c r="K19" s="63"/>
      <c r="L19" s="66"/>
      <c r="M19" s="66"/>
      <c r="N19" s="66"/>
      <c r="O19" s="66"/>
    </row>
    <row r="20" spans="2:15" ht="25.5" customHeight="1" x14ac:dyDescent="0.25">
      <c r="B20" s="45" t="s">
        <v>113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2:15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2:15" x14ac:dyDescent="0.25">
      <c r="B22" s="45" t="s">
        <v>114</v>
      </c>
      <c r="C22" s="45"/>
      <c r="D22" s="45"/>
      <c r="E22" s="45"/>
      <c r="F22" s="45"/>
      <c r="G22" s="45"/>
      <c r="H22" s="45"/>
      <c r="I22" s="45"/>
      <c r="J22" s="45"/>
      <c r="K22" s="45"/>
    </row>
    <row r="23" spans="2:15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2:15" x14ac:dyDescent="0.25">
      <c r="B24" s="45" t="s">
        <v>115</v>
      </c>
      <c r="C24" s="45"/>
      <c r="D24" s="45"/>
      <c r="E24" s="45"/>
      <c r="F24" s="45"/>
      <c r="G24" s="45"/>
      <c r="H24" s="45"/>
      <c r="I24" s="45"/>
      <c r="J24" s="45"/>
      <c r="K24" s="45"/>
    </row>
    <row r="25" spans="2:15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2:15" ht="25.5" customHeight="1" x14ac:dyDescent="0.25">
      <c r="B26" s="46" t="s">
        <v>320</v>
      </c>
      <c r="C26" s="45"/>
      <c r="D26" s="45"/>
      <c r="E26" s="45"/>
      <c r="F26" s="45"/>
      <c r="G26" s="45"/>
      <c r="H26" s="45"/>
      <c r="I26" s="45"/>
      <c r="J26" s="45"/>
      <c r="K26" s="45"/>
    </row>
    <row r="27" spans="2:15" x14ac:dyDescent="0.25">
      <c r="B27" s="46" t="s">
        <v>321</v>
      </c>
      <c r="C27" s="45"/>
      <c r="D27" s="45"/>
      <c r="E27" s="45"/>
      <c r="F27" s="45"/>
      <c r="G27" s="45"/>
      <c r="H27" s="45"/>
      <c r="I27" s="45"/>
      <c r="J27" s="45"/>
      <c r="K27" s="45"/>
    </row>
    <row r="28" spans="2:15" x14ac:dyDescent="0.25">
      <c r="B28" s="46" t="s">
        <v>322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2:15" x14ac:dyDescent="0.25">
      <c r="B29" s="46" t="s">
        <v>323</v>
      </c>
      <c r="C29" s="45"/>
      <c r="D29" s="45"/>
      <c r="E29" s="45"/>
      <c r="F29" s="45"/>
      <c r="G29" s="45"/>
      <c r="H29" s="45"/>
      <c r="I29" s="45"/>
      <c r="J29" s="45"/>
      <c r="K29" s="45"/>
    </row>
    <row r="30" spans="2:15" x14ac:dyDescent="0.25">
      <c r="B30" s="46" t="s">
        <v>324</v>
      </c>
      <c r="C30" s="45"/>
      <c r="D30" s="45"/>
      <c r="E30" s="45"/>
      <c r="F30" s="45"/>
      <c r="G30" s="45"/>
      <c r="H30" s="45"/>
      <c r="I30" s="45"/>
      <c r="J30" s="45"/>
      <c r="K30" s="45"/>
    </row>
    <row r="31" spans="2:15" x14ac:dyDescent="0.25">
      <c r="B31" s="46" t="s">
        <v>325</v>
      </c>
      <c r="C31" s="45"/>
      <c r="D31" s="45"/>
      <c r="E31" s="45"/>
      <c r="F31" s="45"/>
      <c r="G31" s="45"/>
      <c r="H31" s="45"/>
      <c r="I31" s="45"/>
      <c r="J31" s="45"/>
      <c r="K31" s="45"/>
    </row>
    <row r="32" spans="2:15" x14ac:dyDescent="0.25">
      <c r="B32" s="46" t="s">
        <v>116</v>
      </c>
      <c r="C32" s="45"/>
      <c r="D32" s="45"/>
      <c r="E32" s="45"/>
      <c r="F32" s="45"/>
      <c r="G32" s="45"/>
      <c r="H32" s="45"/>
      <c r="I32" s="45"/>
      <c r="J32" s="45"/>
      <c r="K32" s="45"/>
    </row>
    <row r="33" spans="2:11" x14ac:dyDescent="0.25">
      <c r="B33" s="46" t="s">
        <v>117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2:11" x14ac:dyDescent="0.25">
      <c r="B34" s="46" t="s">
        <v>118</v>
      </c>
      <c r="C34" s="45"/>
      <c r="D34" s="45"/>
      <c r="E34" s="45"/>
      <c r="F34" s="45"/>
      <c r="G34" s="45"/>
      <c r="H34" s="45"/>
      <c r="I34" s="45"/>
      <c r="J34" s="45"/>
      <c r="K34" s="45"/>
    </row>
    <row r="35" spans="2:11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2:11" x14ac:dyDescent="0.25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2:11" ht="25.5" customHeight="1" x14ac:dyDescent="0.25">
      <c r="B37" s="45" t="s">
        <v>287</v>
      </c>
      <c r="C37" s="45"/>
      <c r="D37" s="45"/>
      <c r="E37" s="45"/>
      <c r="F37" s="45"/>
      <c r="G37" s="45"/>
      <c r="H37" s="45"/>
      <c r="I37" s="45"/>
      <c r="J37" s="45"/>
      <c r="K37" s="45"/>
    </row>
    <row r="38" spans="2:11" x14ac:dyDescent="0.25">
      <c r="B38" s="46" t="s">
        <v>119</v>
      </c>
      <c r="C38" s="45"/>
      <c r="D38" s="45"/>
      <c r="E38" s="45"/>
      <c r="F38" s="45"/>
      <c r="G38" s="45"/>
      <c r="H38" s="45"/>
      <c r="I38" s="45"/>
      <c r="J38" s="45"/>
      <c r="K38" s="45"/>
    </row>
    <row r="39" spans="2:11" x14ac:dyDescent="0.25">
      <c r="B39" s="46" t="s">
        <v>120</v>
      </c>
      <c r="C39" s="45"/>
      <c r="D39" s="45"/>
      <c r="E39" s="45"/>
      <c r="F39" s="45"/>
      <c r="G39" s="45"/>
      <c r="H39" s="45"/>
      <c r="I39" s="45"/>
      <c r="J39" s="45"/>
      <c r="K39" s="45"/>
    </row>
    <row r="40" spans="2:11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2:11" x14ac:dyDescent="0.25">
      <c r="B41" s="47" t="s">
        <v>121</v>
      </c>
      <c r="C41" s="45"/>
      <c r="D41" s="45"/>
      <c r="E41" s="45"/>
      <c r="F41" s="45"/>
      <c r="G41" s="45"/>
      <c r="H41" s="45"/>
      <c r="I41" s="45"/>
      <c r="J41" s="45"/>
      <c r="K41" s="45"/>
    </row>
    <row r="42" spans="2:11" x14ac:dyDescent="0.25">
      <c r="B42" s="46" t="s">
        <v>122</v>
      </c>
      <c r="C42" s="45"/>
      <c r="D42" s="45"/>
      <c r="E42" s="45"/>
      <c r="F42" s="45"/>
      <c r="G42" s="45"/>
      <c r="H42" s="45"/>
      <c r="I42" s="45"/>
      <c r="J42" s="45"/>
      <c r="K42" s="45"/>
    </row>
    <row r="43" spans="2:11" x14ac:dyDescent="0.25">
      <c r="B43" s="47" t="s">
        <v>288</v>
      </c>
      <c r="C43" s="45"/>
      <c r="D43" s="45"/>
      <c r="E43" s="45"/>
      <c r="F43" s="45"/>
      <c r="G43" s="45"/>
      <c r="H43" s="45"/>
      <c r="I43" s="45"/>
      <c r="J43" s="45"/>
      <c r="K43" s="45"/>
    </row>
    <row r="44" spans="2:11" ht="25.5" customHeight="1" x14ac:dyDescent="0.25">
      <c r="B44" s="46" t="s">
        <v>289</v>
      </c>
      <c r="C44" s="45"/>
      <c r="D44" s="45"/>
      <c r="E44" s="45"/>
      <c r="F44" s="45"/>
      <c r="G44" s="45"/>
      <c r="H44" s="45"/>
      <c r="I44" s="45"/>
      <c r="J44" s="45"/>
      <c r="K44" s="45"/>
    </row>
    <row r="45" spans="2:11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2:11" x14ac:dyDescent="0.25"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2:11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2:11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2:11" x14ac:dyDescent="0.25"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2:11" x14ac:dyDescent="0.25"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2:11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2:11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2:11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2:11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2:11" x14ac:dyDescent="0.25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2:11" x14ac:dyDescent="0.25"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2:11" x14ac:dyDescent="0.25"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2:11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2:11" x14ac:dyDescent="0.25"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2:11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2:11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2:11" x14ac:dyDescent="0.25"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2:11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2:1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2:11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2:1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2:11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2:11" x14ac:dyDescent="0.25"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2:11" x14ac:dyDescent="0.25"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2:11" x14ac:dyDescent="0.25">
      <c r="B70" s="45" t="s">
        <v>123</v>
      </c>
      <c r="C70" s="45"/>
      <c r="D70" s="45"/>
      <c r="E70" s="45"/>
      <c r="F70" s="45"/>
      <c r="G70" s="45"/>
      <c r="H70" s="45"/>
      <c r="I70" s="45"/>
      <c r="J70" s="45"/>
      <c r="K70" s="45"/>
    </row>
    <row r="71" spans="2:11" ht="39" customHeight="1" x14ac:dyDescent="0.25">
      <c r="B71" s="46" t="s">
        <v>290</v>
      </c>
      <c r="C71" s="45"/>
      <c r="D71" s="45"/>
      <c r="E71" s="45"/>
      <c r="F71" s="45"/>
      <c r="G71" s="45"/>
      <c r="H71" s="45"/>
      <c r="I71" s="45"/>
      <c r="J71" s="45"/>
      <c r="K71" s="45"/>
    </row>
    <row r="72" spans="2:11" ht="30" customHeight="1" x14ac:dyDescent="0.25">
      <c r="B72" s="46" t="s">
        <v>124</v>
      </c>
      <c r="C72" s="45"/>
      <c r="D72" s="45"/>
      <c r="E72" s="45"/>
      <c r="F72" s="45"/>
      <c r="G72" s="45"/>
      <c r="H72" s="45"/>
      <c r="I72" s="45"/>
      <c r="J72" s="45"/>
      <c r="K72" s="45"/>
    </row>
    <row r="73" spans="2:11" ht="55.5" customHeight="1" x14ac:dyDescent="0.25">
      <c r="B73" s="47" t="s">
        <v>291</v>
      </c>
      <c r="C73" s="45"/>
      <c r="D73" s="45"/>
      <c r="E73" s="45"/>
      <c r="F73" s="45"/>
      <c r="G73" s="45"/>
      <c r="H73" s="45"/>
      <c r="I73" s="45"/>
      <c r="J73" s="45"/>
      <c r="K73" s="45"/>
    </row>
    <row r="74" spans="2:11" ht="19.5" customHeight="1" x14ac:dyDescent="0.25">
      <c r="B74" s="46" t="s">
        <v>217</v>
      </c>
      <c r="C74" s="45"/>
      <c r="D74" s="45"/>
      <c r="E74" s="45"/>
      <c r="F74" s="45"/>
      <c r="G74" s="45"/>
      <c r="H74" s="45"/>
      <c r="I74" s="45"/>
      <c r="J74" s="45"/>
      <c r="K74" s="45"/>
    </row>
    <row r="75" spans="2:11" ht="16.5" customHeight="1" x14ac:dyDescent="0.25">
      <c r="B75" s="47" t="s">
        <v>292</v>
      </c>
      <c r="C75" s="45"/>
      <c r="D75" s="45"/>
      <c r="E75" s="45"/>
      <c r="F75" s="45"/>
      <c r="G75" s="45"/>
      <c r="H75" s="45"/>
      <c r="I75" s="45"/>
      <c r="J75" s="45"/>
      <c r="K75" s="45"/>
    </row>
    <row r="76" spans="2:11" ht="76.5" customHeight="1" x14ac:dyDescent="0.25">
      <c r="B76" s="46" t="s">
        <v>293</v>
      </c>
      <c r="C76" s="45"/>
      <c r="D76" s="45"/>
      <c r="E76" s="45"/>
      <c r="F76" s="45"/>
      <c r="G76" s="45"/>
      <c r="H76" s="45"/>
      <c r="I76" s="45"/>
      <c r="J76" s="45"/>
      <c r="K76" s="45"/>
    </row>
    <row r="77" spans="2:11" ht="39" customHeight="1" x14ac:dyDescent="0.25">
      <c r="B77" s="46" t="s">
        <v>294</v>
      </c>
      <c r="C77" s="45"/>
      <c r="D77" s="45"/>
      <c r="E77" s="45"/>
      <c r="F77" s="45"/>
      <c r="G77" s="45"/>
      <c r="H77" s="45"/>
      <c r="I77" s="45"/>
      <c r="J77" s="45"/>
      <c r="K77" s="45"/>
    </row>
    <row r="78" spans="2:11" ht="38.25" customHeight="1" x14ac:dyDescent="0.25">
      <c r="B78" s="46" t="s">
        <v>295</v>
      </c>
      <c r="C78" s="45"/>
      <c r="D78" s="45"/>
      <c r="E78" s="45"/>
      <c r="F78" s="45"/>
      <c r="G78" s="45"/>
      <c r="H78" s="45"/>
      <c r="I78" s="45"/>
      <c r="J78" s="45"/>
      <c r="K78" s="45"/>
    </row>
    <row r="79" spans="2:11" x14ac:dyDescent="0.25"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2:11" x14ac:dyDescent="0.25"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2:11" ht="38.25" customHeight="1" x14ac:dyDescent="0.25">
      <c r="B81" s="45" t="s">
        <v>125</v>
      </c>
      <c r="C81" s="45"/>
      <c r="D81" s="45"/>
      <c r="E81" s="45"/>
      <c r="F81" s="45"/>
      <c r="G81" s="45"/>
      <c r="H81" s="45"/>
      <c r="I81" s="45"/>
      <c r="J81" s="45"/>
      <c r="K81" s="45"/>
    </row>
    <row r="82" spans="2:11" x14ac:dyDescent="0.25"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2:11" ht="25.5" customHeight="1" x14ac:dyDescent="0.25">
      <c r="B83" s="45" t="s">
        <v>296</v>
      </c>
      <c r="C83" s="45"/>
      <c r="D83" s="45"/>
      <c r="E83" s="45"/>
      <c r="F83" s="45"/>
      <c r="G83" s="45"/>
      <c r="H83" s="45"/>
      <c r="I83" s="45"/>
      <c r="J83" s="45"/>
      <c r="K83" s="45"/>
    </row>
    <row r="84" spans="2:11" x14ac:dyDescent="0.25"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2:11" x14ac:dyDescent="0.25"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2:11" x14ac:dyDescent="0.25"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2:11" x14ac:dyDescent="0.25"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2:11" x14ac:dyDescent="0.25"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2:11" x14ac:dyDescent="0.25"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2:11" x14ac:dyDescent="0.25"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2:1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2:11" x14ac:dyDescent="0.25"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2:11" x14ac:dyDescent="0.25"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2:1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2:11" x14ac:dyDescent="0.25"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2:11" x14ac:dyDescent="0.25"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2:11" x14ac:dyDescent="0.25"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2:11" x14ac:dyDescent="0.25"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2:11" ht="25.5" customHeight="1" x14ac:dyDescent="0.25">
      <c r="B99" s="45" t="s">
        <v>126</v>
      </c>
      <c r="C99" s="45"/>
      <c r="D99" s="45"/>
      <c r="E99" s="45"/>
      <c r="F99" s="45"/>
      <c r="G99" s="45"/>
      <c r="H99" s="45"/>
      <c r="I99" s="45"/>
      <c r="J99" s="45"/>
      <c r="K99" s="45"/>
    </row>
    <row r="100" spans="2:11" ht="25.5" customHeight="1" x14ac:dyDescent="0.25">
      <c r="B100" s="47" t="s">
        <v>127</v>
      </c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2:11" ht="38.25" customHeight="1" x14ac:dyDescent="0.25">
      <c r="B101" s="47" t="s">
        <v>297</v>
      </c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2:11" ht="38.25" customHeight="1" x14ac:dyDescent="0.25">
      <c r="B102" s="47" t="s">
        <v>128</v>
      </c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2:11" x14ac:dyDescent="0.25">
      <c r="B103" s="46" t="s">
        <v>129</v>
      </c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2:11" ht="51" customHeight="1" x14ac:dyDescent="0.25">
      <c r="B104" s="46" t="s">
        <v>130</v>
      </c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2:11" ht="38.25" customHeight="1" x14ac:dyDescent="0.25">
      <c r="B105" s="46" t="s">
        <v>131</v>
      </c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2:11" x14ac:dyDescent="0.25">
      <c r="B106" s="46" t="s">
        <v>132</v>
      </c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2:11" x14ac:dyDescent="0.25">
      <c r="B107" s="46" t="s">
        <v>133</v>
      </c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2:11" x14ac:dyDescent="0.25">
      <c r="B108" s="46" t="s">
        <v>134</v>
      </c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2:11" x14ac:dyDescent="0.25">
      <c r="B109" s="46" t="s">
        <v>135</v>
      </c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2:11" x14ac:dyDescent="0.25">
      <c r="B110" s="46" t="s">
        <v>136</v>
      </c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2:11" x14ac:dyDescent="0.25">
      <c r="B111" s="45" t="s">
        <v>137</v>
      </c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2:11" ht="76.5" customHeight="1" x14ac:dyDescent="0.25">
      <c r="B112" s="46" t="s">
        <v>298</v>
      </c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2:11" ht="63.75" customHeight="1" x14ac:dyDescent="0.25">
      <c r="B113" s="46" t="s">
        <v>138</v>
      </c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2:11" ht="38.25" customHeight="1" x14ac:dyDescent="0.25">
      <c r="B114" s="46" t="s">
        <v>139</v>
      </c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2:11" ht="38.25" customHeight="1" x14ac:dyDescent="0.25">
      <c r="B115" s="46" t="s">
        <v>140</v>
      </c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2:11" ht="38.25" customHeight="1" x14ac:dyDescent="0.25">
      <c r="B116" s="45" t="s">
        <v>299</v>
      </c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2:11" x14ac:dyDescent="0.25">
      <c r="B117" s="45" t="s">
        <v>300</v>
      </c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2:11" ht="63.75" customHeight="1" x14ac:dyDescent="0.25">
      <c r="B118" s="45" t="s">
        <v>141</v>
      </c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2:11" ht="38.25" customHeight="1" x14ac:dyDescent="0.25">
      <c r="B119" s="45" t="s">
        <v>142</v>
      </c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2:11" ht="38.25" customHeight="1" x14ac:dyDescent="0.25">
      <c r="B120" s="46" t="s">
        <v>143</v>
      </c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2:11" ht="25.5" customHeight="1" x14ac:dyDescent="0.25">
      <c r="B121" s="46" t="s">
        <v>144</v>
      </c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2:11" ht="51" customHeight="1" x14ac:dyDescent="0.25">
      <c r="B122" s="46" t="s">
        <v>145</v>
      </c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2:11" x14ac:dyDescent="0.25"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2:11" x14ac:dyDescent="0.25">
      <c r="B124" s="46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2:11" ht="25.5" customHeight="1" x14ac:dyDescent="0.25">
      <c r="B125" s="47" t="s">
        <v>146</v>
      </c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2:11" ht="38.25" customHeight="1" x14ac:dyDescent="0.25">
      <c r="B126" s="47" t="s">
        <v>147</v>
      </c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2:11" ht="25.5" customHeight="1" x14ac:dyDescent="0.25">
      <c r="B127" s="47" t="s">
        <v>148</v>
      </c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2:11" ht="38.25" customHeight="1" x14ac:dyDescent="0.25">
      <c r="B128" s="47" t="s">
        <v>149</v>
      </c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2:11" ht="63.75" customHeight="1" x14ac:dyDescent="0.25">
      <c r="B129" s="47" t="s">
        <v>150</v>
      </c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2:11" ht="63.75" customHeight="1" x14ac:dyDescent="0.25">
      <c r="B130" s="47" t="s">
        <v>151</v>
      </c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2:11" ht="63.75" customHeight="1" x14ac:dyDescent="0.25">
      <c r="B131" s="47" t="s">
        <v>152</v>
      </c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2:11" x14ac:dyDescent="0.25"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2:11" ht="25.5" customHeight="1" x14ac:dyDescent="0.25">
      <c r="B133" s="45" t="s">
        <v>153</v>
      </c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2:11" x14ac:dyDescent="0.25">
      <c r="B134" s="45" t="s">
        <v>301</v>
      </c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2:11" ht="63.75" customHeight="1" x14ac:dyDescent="0.25">
      <c r="B135" s="46" t="s">
        <v>302</v>
      </c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2:11" ht="63.75" customHeight="1" x14ac:dyDescent="0.25">
      <c r="B136" s="46" t="s">
        <v>303</v>
      </c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2:11" ht="76.5" customHeight="1" x14ac:dyDescent="0.25">
      <c r="B137" s="46" t="s">
        <v>304</v>
      </c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2:11" ht="63.75" customHeight="1" x14ac:dyDescent="0.25">
      <c r="B138" s="46" t="s">
        <v>154</v>
      </c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2:11" ht="63.75" customHeight="1" x14ac:dyDescent="0.25">
      <c r="B139" s="46" t="s">
        <v>155</v>
      </c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2:11" ht="76.5" customHeight="1" x14ac:dyDescent="0.25">
      <c r="B140" s="46" t="s">
        <v>156</v>
      </c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2:11" ht="38.25" customHeight="1" x14ac:dyDescent="0.25">
      <c r="B141" s="45" t="s">
        <v>157</v>
      </c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2:11" ht="76.5" customHeight="1" x14ac:dyDescent="0.25">
      <c r="B142" s="45" t="s">
        <v>305</v>
      </c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2:11" ht="63.75" customHeight="1" x14ac:dyDescent="0.25">
      <c r="B143" s="46" t="s">
        <v>158</v>
      </c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2:11" ht="76.5" customHeight="1" x14ac:dyDescent="0.25">
      <c r="B144" s="46" t="s">
        <v>159</v>
      </c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2:11" ht="63.75" customHeight="1" x14ac:dyDescent="0.25">
      <c r="B145" s="46" t="s">
        <v>160</v>
      </c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2:11" ht="76.5" customHeight="1" x14ac:dyDescent="0.25">
      <c r="B146" s="46" t="s">
        <v>306</v>
      </c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2:11" ht="38.25" customHeight="1" x14ac:dyDescent="0.25">
      <c r="B147" s="45" t="s">
        <v>307</v>
      </c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2:11" x14ac:dyDescent="0.25"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2:11" ht="25.5" customHeight="1" x14ac:dyDescent="0.25">
      <c r="B149" s="45" t="s">
        <v>161</v>
      </c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2:11" ht="63.75" customHeight="1" x14ac:dyDescent="0.25">
      <c r="B150" s="46" t="s">
        <v>308</v>
      </c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2:11" x14ac:dyDescent="0.25"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2:11" x14ac:dyDescent="0.25"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2:11" ht="25.5" customHeight="1" x14ac:dyDescent="0.25">
      <c r="B153" s="45" t="s">
        <v>309</v>
      </c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2:11" x14ac:dyDescent="0.25">
      <c r="B154" s="46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2:11" ht="51" customHeight="1" x14ac:dyDescent="0.25">
      <c r="B155" s="47" t="s">
        <v>162</v>
      </c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2:11" ht="31.5" customHeight="1" x14ac:dyDescent="0.25">
      <c r="B156" s="46" t="s">
        <v>163</v>
      </c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2:11" x14ac:dyDescent="0.25">
      <c r="B157" s="46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2:11" x14ac:dyDescent="0.25">
      <c r="B158" s="46" t="s">
        <v>164</v>
      </c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2:11" x14ac:dyDescent="0.25">
      <c r="B159" s="46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2:11" ht="38.25" customHeight="1" x14ac:dyDescent="0.25">
      <c r="B160" s="46" t="s">
        <v>165</v>
      </c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2:11" x14ac:dyDescent="0.25">
      <c r="B161" s="46" t="s">
        <v>310</v>
      </c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2:11" x14ac:dyDescent="0.25">
      <c r="B162" s="46" t="s">
        <v>311</v>
      </c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2:11" x14ac:dyDescent="0.25">
      <c r="B163" s="46" t="s">
        <v>166</v>
      </c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2:11" ht="25.5" customHeight="1" x14ac:dyDescent="0.25">
      <c r="B164" s="46" t="s">
        <v>312</v>
      </c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2:11" ht="25.5" customHeight="1" x14ac:dyDescent="0.25">
      <c r="B165" s="46" t="s">
        <v>313</v>
      </c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2:11" ht="25.5" customHeight="1" x14ac:dyDescent="0.25">
      <c r="B166" s="46" t="s">
        <v>314</v>
      </c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2:11" x14ac:dyDescent="0.25">
      <c r="B167" s="46" t="s">
        <v>167</v>
      </c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2:11" x14ac:dyDescent="0.25">
      <c r="B168" s="46" t="s">
        <v>168</v>
      </c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2:11" x14ac:dyDescent="0.25">
      <c r="B169" s="46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2:11" ht="25.5" customHeight="1" x14ac:dyDescent="0.25">
      <c r="B170" s="46" t="s">
        <v>169</v>
      </c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2:11" x14ac:dyDescent="0.25">
      <c r="B171" s="46" t="s">
        <v>170</v>
      </c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2:11" x14ac:dyDescent="0.25">
      <c r="B172" s="46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2:11" ht="25.5" customHeight="1" x14ac:dyDescent="0.25">
      <c r="B173" s="46" t="s">
        <v>171</v>
      </c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2:11" x14ac:dyDescent="0.25">
      <c r="B174" s="46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2:11" x14ac:dyDescent="0.25">
      <c r="B175" s="46" t="s">
        <v>172</v>
      </c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2:11" ht="38.25" customHeight="1" x14ac:dyDescent="0.25">
      <c r="B176" s="46" t="s">
        <v>173</v>
      </c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2:11" ht="25.5" customHeight="1" x14ac:dyDescent="0.25">
      <c r="B177" s="46" t="s">
        <v>315</v>
      </c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2:11" ht="38.25" customHeight="1" x14ac:dyDescent="0.25">
      <c r="B178" s="46" t="s">
        <v>174</v>
      </c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2:11" x14ac:dyDescent="0.25">
      <c r="B179" s="46" t="s">
        <v>175</v>
      </c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2:11" ht="38.25" customHeight="1" x14ac:dyDescent="0.25">
      <c r="B180" s="46" t="s">
        <v>176</v>
      </c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2:11" x14ac:dyDescent="0.25">
      <c r="B181" s="46" t="s">
        <v>177</v>
      </c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2:11" ht="63.75" customHeight="1" x14ac:dyDescent="0.25">
      <c r="B182" s="46" t="s">
        <v>178</v>
      </c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2:11" ht="63.75" customHeight="1" x14ac:dyDescent="0.25">
      <c r="B183" s="46" t="s">
        <v>179</v>
      </c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2:11" ht="63.75" customHeight="1" x14ac:dyDescent="0.25">
      <c r="B184" s="46" t="s">
        <v>180</v>
      </c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2:11" ht="38.25" customHeight="1" x14ac:dyDescent="0.25">
      <c r="B185" s="46" t="s">
        <v>181</v>
      </c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2:11" ht="63.75" customHeight="1" x14ac:dyDescent="0.25">
      <c r="B186" s="46" t="s">
        <v>182</v>
      </c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2:11" ht="25.5" customHeight="1" x14ac:dyDescent="0.25">
      <c r="B187" s="46" t="s">
        <v>183</v>
      </c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2:11" ht="51" customHeight="1" x14ac:dyDescent="0.25">
      <c r="B188" s="46" t="s">
        <v>184</v>
      </c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2:11" ht="51" customHeight="1" x14ac:dyDescent="0.25">
      <c r="B189" s="46" t="s">
        <v>185</v>
      </c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2:11" ht="38.25" customHeight="1" x14ac:dyDescent="0.25">
      <c r="B190" s="46" t="s">
        <v>186</v>
      </c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2:11" x14ac:dyDescent="0.25">
      <c r="B191" s="46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2:11" ht="25.5" customHeight="1" x14ac:dyDescent="0.25">
      <c r="B192" s="46" t="s">
        <v>187</v>
      </c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2:11" ht="51" customHeight="1" x14ac:dyDescent="0.25">
      <c r="B193" s="46" t="s">
        <v>188</v>
      </c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2:11" ht="51" customHeight="1" x14ac:dyDescent="0.25">
      <c r="B194" s="46" t="s">
        <v>316</v>
      </c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2:11" ht="55.5" customHeight="1" x14ac:dyDescent="0.25">
      <c r="B195" s="46" t="s">
        <v>189</v>
      </c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2:11" x14ac:dyDescent="0.25"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2:11" x14ac:dyDescent="0.25">
      <c r="B197" s="45" t="s">
        <v>42</v>
      </c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2:11" x14ac:dyDescent="0.25">
      <c r="B198" s="45" t="s">
        <v>190</v>
      </c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2:11" x14ac:dyDescent="0.25"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2:11" x14ac:dyDescent="0.25">
      <c r="B200" s="45" t="s">
        <v>191</v>
      </c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2:11" x14ac:dyDescent="0.25"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2:11" x14ac:dyDescent="0.25"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2:11" ht="25.5" customHeight="1" x14ac:dyDescent="0.25">
      <c r="B203" s="45" t="s">
        <v>192</v>
      </c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2:11" x14ac:dyDescent="0.25"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2:11" ht="76.5" customHeight="1" x14ac:dyDescent="0.25">
      <c r="B205" s="46" t="s">
        <v>317</v>
      </c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2:11" x14ac:dyDescent="0.25">
      <c r="B206" s="46" t="s">
        <v>318</v>
      </c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2:11" ht="51" customHeight="1" x14ac:dyDescent="0.25">
      <c r="B207" s="46" t="s">
        <v>319</v>
      </c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2:11" x14ac:dyDescent="0.25">
      <c r="B208" s="46" t="s">
        <v>193</v>
      </c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2:11" x14ac:dyDescent="0.25">
      <c r="B209" s="46" t="s">
        <v>194</v>
      </c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2:11" ht="25.5" customHeight="1" x14ac:dyDescent="0.25">
      <c r="B210" s="46" t="s">
        <v>195</v>
      </c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2:11" x14ac:dyDescent="0.25">
      <c r="B211" s="46" t="s">
        <v>196</v>
      </c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2:11" x14ac:dyDescent="0.25">
      <c r="B212" s="46" t="s">
        <v>197</v>
      </c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2:11" ht="63.75" customHeight="1" x14ac:dyDescent="0.25">
      <c r="B213" s="46" t="s">
        <v>198</v>
      </c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2:11" ht="25.5" customHeight="1" x14ac:dyDescent="0.25">
      <c r="B214" s="46" t="s">
        <v>199</v>
      </c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2:11" x14ac:dyDescent="0.25">
      <c r="B215" s="46" t="s">
        <v>200</v>
      </c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2:11" x14ac:dyDescent="0.25">
      <c r="B216" s="46" t="s">
        <v>201</v>
      </c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2:11" x14ac:dyDescent="0.25">
      <c r="B217" s="46" t="s">
        <v>202</v>
      </c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2:11" x14ac:dyDescent="0.25">
      <c r="B218" s="46" t="s">
        <v>203</v>
      </c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2:11" ht="63.75" customHeight="1" x14ac:dyDescent="0.25">
      <c r="B219" s="46" t="s">
        <v>204</v>
      </c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2:11" ht="38.25" customHeight="1" x14ac:dyDescent="0.25">
      <c r="B220" s="46" t="s">
        <v>205</v>
      </c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2:11" ht="25.5" customHeight="1" x14ac:dyDescent="0.25">
      <c r="B221" s="46" t="s">
        <v>206</v>
      </c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2:11" x14ac:dyDescent="0.25">
      <c r="B222" s="46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2:11" x14ac:dyDescent="0.25"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2:11" x14ac:dyDescent="0.25">
      <c r="B224" s="45" t="s">
        <v>42</v>
      </c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2:11" x14ac:dyDescent="0.25">
      <c r="B225" s="45" t="s">
        <v>190</v>
      </c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2:11" x14ac:dyDescent="0.25"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2:11" x14ac:dyDescent="0.25">
      <c r="B227" s="45" t="s">
        <v>191</v>
      </c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2:11" x14ac:dyDescent="0.25"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</sheetData>
  <mergeCells count="1">
    <mergeCell ref="B2:O2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7" sqref="B7:K7"/>
    </sheetView>
  </sheetViews>
  <sheetFormatPr defaultRowHeight="15" x14ac:dyDescent="0.25"/>
  <cols>
    <col min="1" max="1" width="0.25" customWidth="1"/>
    <col min="2" max="2" width="7.25" customWidth="1"/>
    <col min="3" max="3" width="11.25" customWidth="1"/>
    <col min="7" max="7" width="23" customWidth="1"/>
    <col min="8" max="8" width="8.25" customWidth="1"/>
    <col min="9" max="9" width="9.125" customWidth="1"/>
    <col min="10" max="10" width="9.75" customWidth="1"/>
    <col min="11" max="11" width="7" customWidth="1"/>
    <col min="12" max="12" width="6.7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 t="s">
        <v>4</v>
      </c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87" t="s">
        <v>22</v>
      </c>
      <c r="D4" s="87"/>
      <c r="E4" s="87"/>
      <c r="F4" s="87"/>
      <c r="G4" s="87"/>
      <c r="H4" s="87"/>
      <c r="I4" s="87"/>
      <c r="J4" s="87"/>
      <c r="K4" s="87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3" customHeight="1" x14ac:dyDescent="0.25">
      <c r="A6" s="5"/>
      <c r="B6" s="81" t="s">
        <v>273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5" customHeight="1" x14ac:dyDescent="0.25">
      <c r="A7" s="5"/>
      <c r="B7" s="82" t="s">
        <v>344</v>
      </c>
      <c r="C7" s="82"/>
      <c r="D7" s="82"/>
      <c r="E7" s="82"/>
      <c r="F7" s="82"/>
      <c r="G7" s="82"/>
      <c r="H7" s="82"/>
      <c r="I7" s="82"/>
      <c r="J7" s="82"/>
      <c r="K7" s="82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88" t="s">
        <v>3</v>
      </c>
      <c r="C9" s="88" t="s">
        <v>43</v>
      </c>
      <c r="D9" s="94" t="s">
        <v>5</v>
      </c>
      <c r="E9" s="95"/>
      <c r="F9" s="95"/>
      <c r="G9" s="96"/>
      <c r="H9" s="91" t="s">
        <v>84</v>
      </c>
      <c r="I9" s="92"/>
      <c r="J9" s="92"/>
      <c r="K9" s="93"/>
      <c r="L9" s="88" t="s">
        <v>10</v>
      </c>
    </row>
    <row r="10" spans="1:12" x14ac:dyDescent="0.25">
      <c r="A10" s="5"/>
      <c r="B10" s="89"/>
      <c r="C10" s="89"/>
      <c r="D10" s="97"/>
      <c r="E10" s="98"/>
      <c r="F10" s="98"/>
      <c r="G10" s="99"/>
      <c r="H10" s="88" t="s">
        <v>6</v>
      </c>
      <c r="I10" s="88" t="s">
        <v>7</v>
      </c>
      <c r="J10" s="88" t="s">
        <v>8</v>
      </c>
      <c r="K10" s="88" t="s">
        <v>9</v>
      </c>
      <c r="L10" s="89"/>
    </row>
    <row r="11" spans="1:12" ht="27.75" customHeight="1" x14ac:dyDescent="0.25">
      <c r="A11" s="5"/>
      <c r="B11" s="90"/>
      <c r="C11" s="90"/>
      <c r="D11" s="100"/>
      <c r="E11" s="101"/>
      <c r="F11" s="101"/>
      <c r="G11" s="102"/>
      <c r="H11" s="90"/>
      <c r="I11" s="90"/>
      <c r="J11" s="90"/>
      <c r="K11" s="90"/>
      <c r="L11" s="90"/>
    </row>
    <row r="12" spans="1:12" x14ac:dyDescent="0.25">
      <c r="A12" s="5"/>
      <c r="B12" s="6" t="s">
        <v>11</v>
      </c>
      <c r="C12" s="6" t="s">
        <v>12</v>
      </c>
      <c r="D12" s="103" t="s">
        <v>13</v>
      </c>
      <c r="E12" s="104"/>
      <c r="F12" s="104"/>
      <c r="G12" s="105"/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</row>
    <row r="13" spans="1:12" ht="32.25" customHeight="1" x14ac:dyDescent="0.25">
      <c r="A13" s="5"/>
      <c r="B13" s="6" t="s">
        <v>11</v>
      </c>
      <c r="C13" s="6" t="s">
        <v>19</v>
      </c>
      <c r="D13" s="84" t="s">
        <v>274</v>
      </c>
      <c r="E13" s="85"/>
      <c r="F13" s="85"/>
      <c r="G13" s="86"/>
      <c r="H13" s="62">
        <v>1161.04</v>
      </c>
      <c r="I13" s="62"/>
      <c r="J13" s="62"/>
      <c r="K13" s="62"/>
      <c r="L13" s="62">
        <f>H13</f>
        <v>1161.04</v>
      </c>
    </row>
    <row r="14" spans="1:12" ht="16.5" customHeight="1" x14ac:dyDescent="0.25">
      <c r="A14" s="5"/>
      <c r="B14" s="6" t="s">
        <v>12</v>
      </c>
      <c r="C14" s="6"/>
      <c r="D14" s="106" t="s">
        <v>25</v>
      </c>
      <c r="E14" s="107"/>
      <c r="F14" s="107"/>
      <c r="G14" s="108"/>
      <c r="H14" s="62">
        <f>H13</f>
        <v>1161.04</v>
      </c>
      <c r="I14" s="62"/>
      <c r="J14" s="62"/>
      <c r="K14" s="62"/>
      <c r="L14" s="62">
        <f>L13</f>
        <v>1161.04</v>
      </c>
    </row>
    <row r="15" spans="1:12" x14ac:dyDescent="0.25">
      <c r="A15" s="5"/>
      <c r="B15" s="6" t="s">
        <v>13</v>
      </c>
      <c r="C15" s="6"/>
      <c r="D15" s="109" t="s">
        <v>218</v>
      </c>
      <c r="E15" s="110"/>
      <c r="F15" s="110"/>
      <c r="G15" s="111"/>
      <c r="H15" s="62"/>
      <c r="I15" s="62"/>
      <c r="J15" s="62"/>
      <c r="K15" s="62" t="s">
        <v>276</v>
      </c>
      <c r="L15" s="62">
        <f>L14*3%</f>
        <v>34.831199999999995</v>
      </c>
    </row>
    <row r="16" spans="1:12" ht="19.5" customHeight="1" x14ac:dyDescent="0.25">
      <c r="A16" s="5"/>
      <c r="B16" s="6" t="s">
        <v>14</v>
      </c>
      <c r="C16" s="6"/>
      <c r="D16" s="106" t="s">
        <v>86</v>
      </c>
      <c r="E16" s="107"/>
      <c r="F16" s="107"/>
      <c r="G16" s="108"/>
      <c r="H16" s="62">
        <f>H14</f>
        <v>1161.04</v>
      </c>
      <c r="I16" s="62"/>
      <c r="J16" s="62"/>
      <c r="K16" s="62" t="s">
        <v>276</v>
      </c>
      <c r="L16" s="62">
        <f>L14+L15</f>
        <v>1195.8712</v>
      </c>
    </row>
    <row r="17" spans="1:12" ht="15" customHeight="1" x14ac:dyDescent="0.25">
      <c r="A17" s="10"/>
      <c r="B17" s="6" t="s">
        <v>15</v>
      </c>
      <c r="C17" s="6"/>
      <c r="D17" s="109" t="s">
        <v>81</v>
      </c>
      <c r="E17" s="110"/>
      <c r="F17" s="110"/>
      <c r="G17" s="111"/>
      <c r="H17" s="62"/>
      <c r="I17" s="62"/>
      <c r="J17" s="62"/>
      <c r="K17" s="62">
        <f>L16*18%</f>
        <v>215.25681599999999</v>
      </c>
      <c r="L17" s="62">
        <f>L16*18%</f>
        <v>215.25681599999999</v>
      </c>
    </row>
    <row r="18" spans="1:12" ht="15" customHeight="1" x14ac:dyDescent="0.25">
      <c r="A18" s="9"/>
      <c r="B18" s="6" t="s">
        <v>16</v>
      </c>
      <c r="C18" s="6"/>
      <c r="D18" s="106" t="s">
        <v>85</v>
      </c>
      <c r="E18" s="107"/>
      <c r="F18" s="107"/>
      <c r="G18" s="108"/>
      <c r="H18" s="62">
        <f>H16</f>
        <v>1161.04</v>
      </c>
      <c r="I18" s="62"/>
      <c r="J18" s="62"/>
      <c r="K18" s="62">
        <f>K16+K17</f>
        <v>232.92681599999997</v>
      </c>
      <c r="L18" s="62">
        <f>L16+L17</f>
        <v>1411.1280160000001</v>
      </c>
    </row>
    <row r="19" spans="1:12" s="34" customFormat="1" ht="15" customHeight="1" x14ac:dyDescent="0.25">
      <c r="A19" s="38"/>
      <c r="B19" s="39"/>
      <c r="C19" s="39"/>
      <c r="D19" s="40"/>
      <c r="E19" s="40"/>
      <c r="F19" s="40"/>
      <c r="G19" s="40"/>
      <c r="H19" s="39"/>
      <c r="I19" s="39"/>
      <c r="J19" s="39"/>
      <c r="K19" s="39"/>
      <c r="L19" s="39"/>
    </row>
    <row r="20" spans="1:12" x14ac:dyDescent="0.25">
      <c r="A20" s="5"/>
      <c r="B20" s="5"/>
      <c r="C20" s="5"/>
      <c r="D20" s="5"/>
      <c r="E20" s="5"/>
      <c r="F20" s="5"/>
      <c r="G20" s="5"/>
      <c r="H20" s="16"/>
      <c r="I20" s="5"/>
      <c r="J20" s="5"/>
      <c r="K20" s="5"/>
      <c r="L20" s="18"/>
    </row>
    <row r="21" spans="1:12" ht="15" customHeight="1" x14ac:dyDescent="0.25">
      <c r="A21" s="5"/>
      <c r="B21" s="5"/>
      <c r="C21" s="87" t="s">
        <v>20</v>
      </c>
      <c r="D21" s="87"/>
      <c r="E21" s="87"/>
      <c r="F21" s="87"/>
      <c r="G21" s="87"/>
      <c r="H21" s="87"/>
      <c r="I21" s="5"/>
      <c r="J21" s="5"/>
      <c r="K21" s="5"/>
      <c r="L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87" t="s">
        <v>21</v>
      </c>
      <c r="D23" s="87"/>
      <c r="E23" s="87"/>
      <c r="F23" s="87"/>
      <c r="G23" s="87"/>
      <c r="H23" s="87"/>
      <c r="I23" s="5"/>
      <c r="J23" s="5"/>
      <c r="K23" s="5"/>
      <c r="L23" s="5"/>
    </row>
    <row r="24" spans="1:12" x14ac:dyDescent="0.25">
      <c r="A24" s="5"/>
    </row>
    <row r="25" spans="1:12" x14ac:dyDescent="0.25">
      <c r="A25" s="5"/>
    </row>
  </sheetData>
  <mergeCells count="21">
    <mergeCell ref="C21:H21"/>
    <mergeCell ref="C23:H23"/>
    <mergeCell ref="D18:G18"/>
    <mergeCell ref="D14:G14"/>
    <mergeCell ref="D15:G15"/>
    <mergeCell ref="D16:G16"/>
    <mergeCell ref="D17:G17"/>
    <mergeCell ref="D13:G13"/>
    <mergeCell ref="C4:K4"/>
    <mergeCell ref="B6:L6"/>
    <mergeCell ref="B7:K7"/>
    <mergeCell ref="L9:L11"/>
    <mergeCell ref="K10:K11"/>
    <mergeCell ref="J10:J11"/>
    <mergeCell ref="I10:I11"/>
    <mergeCell ref="H10:H11"/>
    <mergeCell ref="H9:K9"/>
    <mergeCell ref="D9:G11"/>
    <mergeCell ref="B9:B11"/>
    <mergeCell ref="C9:C11"/>
    <mergeCell ref="D12:G12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B1" workbookViewId="0">
      <selection activeCell="D27" sqref="D27"/>
    </sheetView>
  </sheetViews>
  <sheetFormatPr defaultRowHeight="15" x14ac:dyDescent="0.25"/>
  <cols>
    <col min="1" max="1" width="2.25" hidden="1" customWidth="1"/>
    <col min="2" max="2" width="4" customWidth="1"/>
    <col min="3" max="3" width="10.25" customWidth="1"/>
    <col min="4" max="4" width="41.75" customWidth="1"/>
    <col min="5" max="5" width="6" customWidth="1"/>
    <col min="6" max="6" width="5.75" customWidth="1"/>
    <col min="7" max="9" width="6.375" customWidth="1"/>
    <col min="10" max="10" width="6" customWidth="1"/>
    <col min="11" max="11" width="7.125" customWidth="1"/>
    <col min="12" max="12" width="6.625" customWidth="1"/>
    <col min="13" max="13" width="7.25" customWidth="1"/>
    <col min="14" max="14" width="7.375" customWidth="1"/>
  </cols>
  <sheetData>
    <row r="1" spans="1:14" x14ac:dyDescent="0.25">
      <c r="A1" s="5"/>
      <c r="B1" s="117" t="s">
        <v>343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52"/>
    </row>
    <row r="2" spans="1:14" ht="18.75" customHeight="1" x14ac:dyDescent="0.25">
      <c r="A2" s="5"/>
      <c r="B2" s="118" t="s">
        <v>275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" customHeight="1" x14ac:dyDescent="0.25">
      <c r="A3" s="5"/>
      <c r="B3" s="114" t="s">
        <v>90</v>
      </c>
      <c r="C3" s="114" t="s">
        <v>49</v>
      </c>
      <c r="D3" s="114" t="s">
        <v>41</v>
      </c>
      <c r="E3" s="114" t="s">
        <v>23</v>
      </c>
      <c r="F3" s="114" t="s">
        <v>82</v>
      </c>
      <c r="G3" s="114" t="s">
        <v>24</v>
      </c>
      <c r="H3" s="112" t="s">
        <v>26</v>
      </c>
      <c r="I3" s="113"/>
      <c r="J3" s="112" t="s">
        <v>27</v>
      </c>
      <c r="K3" s="113"/>
      <c r="L3" s="112" t="s">
        <v>48</v>
      </c>
      <c r="M3" s="113"/>
      <c r="N3" s="114" t="s">
        <v>87</v>
      </c>
    </row>
    <row r="4" spans="1:14" ht="15" customHeight="1" x14ac:dyDescent="0.25">
      <c r="A4" s="7"/>
      <c r="B4" s="115"/>
      <c r="C4" s="115"/>
      <c r="D4" s="115"/>
      <c r="E4" s="115"/>
      <c r="F4" s="115"/>
      <c r="G4" s="115"/>
      <c r="H4" s="114" t="s">
        <v>44</v>
      </c>
      <c r="I4" s="114" t="s">
        <v>25</v>
      </c>
      <c r="J4" s="114" t="s">
        <v>45</v>
      </c>
      <c r="K4" s="114" t="s">
        <v>25</v>
      </c>
      <c r="L4" s="114" t="s">
        <v>46</v>
      </c>
      <c r="M4" s="114" t="s">
        <v>25</v>
      </c>
      <c r="N4" s="115"/>
    </row>
    <row r="5" spans="1:14" ht="20.25" customHeight="1" x14ac:dyDescent="0.25">
      <c r="A5" s="7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x14ac:dyDescent="0.25">
      <c r="A6" s="7"/>
      <c r="B6" s="32" t="s">
        <v>11</v>
      </c>
      <c r="C6" s="32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29</v>
      </c>
      <c r="K6" s="32" t="s">
        <v>30</v>
      </c>
      <c r="L6" s="32" t="s">
        <v>31</v>
      </c>
      <c r="M6" s="32" t="s">
        <v>32</v>
      </c>
      <c r="N6" s="32" t="s">
        <v>47</v>
      </c>
    </row>
    <row r="7" spans="1:14" x14ac:dyDescent="0.25">
      <c r="A7" s="7"/>
      <c r="B7" s="32"/>
      <c r="C7" s="32"/>
      <c r="D7" s="32" t="s">
        <v>242</v>
      </c>
      <c r="E7" s="53"/>
      <c r="F7" s="60"/>
      <c r="G7" s="57"/>
      <c r="H7" s="57"/>
      <c r="I7" s="57"/>
      <c r="J7" s="57"/>
      <c r="K7" s="57"/>
      <c r="L7" s="57"/>
      <c r="M7" s="57"/>
      <c r="N7" s="57"/>
    </row>
    <row r="8" spans="1:14" ht="35.25" customHeight="1" x14ac:dyDescent="0.25">
      <c r="A8" s="7"/>
      <c r="B8" s="32" t="s">
        <v>11</v>
      </c>
      <c r="C8" s="32"/>
      <c r="D8" s="54" t="s">
        <v>338</v>
      </c>
      <c r="E8" s="53" t="s">
        <v>243</v>
      </c>
      <c r="F8" s="60"/>
      <c r="G8" s="60">
        <v>2.1</v>
      </c>
      <c r="H8" s="57"/>
      <c r="I8" s="57"/>
      <c r="J8" s="57"/>
      <c r="K8" s="57"/>
      <c r="L8" s="57"/>
      <c r="M8" s="57"/>
      <c r="N8" s="61"/>
    </row>
    <row r="9" spans="1:14" x14ac:dyDescent="0.25">
      <c r="A9" s="7"/>
      <c r="B9" s="32" t="s">
        <v>244</v>
      </c>
      <c r="C9" s="54" t="s">
        <v>245</v>
      </c>
      <c r="D9" s="54" t="s">
        <v>75</v>
      </c>
      <c r="E9" s="53" t="s">
        <v>76</v>
      </c>
      <c r="F9" s="60">
        <v>2.02</v>
      </c>
      <c r="G9" s="60">
        <v>4.24</v>
      </c>
      <c r="H9" s="57"/>
      <c r="I9" s="57"/>
      <c r="J9" s="57"/>
      <c r="K9" s="57"/>
      <c r="L9" s="57"/>
      <c r="M9" s="57"/>
      <c r="N9" s="57"/>
    </row>
    <row r="10" spans="1:14" x14ac:dyDescent="0.25">
      <c r="A10" s="7"/>
      <c r="B10" s="32" t="s">
        <v>246</v>
      </c>
      <c r="C10" s="54" t="s">
        <v>247</v>
      </c>
      <c r="D10" s="54" t="s">
        <v>248</v>
      </c>
      <c r="E10" s="32" t="s">
        <v>74</v>
      </c>
      <c r="F10" s="57"/>
      <c r="G10" s="57">
        <v>5</v>
      </c>
      <c r="H10" s="57"/>
      <c r="I10" s="57"/>
      <c r="J10" s="57"/>
      <c r="K10" s="57"/>
      <c r="L10" s="57"/>
      <c r="M10" s="57"/>
      <c r="N10" s="57"/>
    </row>
    <row r="11" spans="1:14" ht="38.25" customHeight="1" x14ac:dyDescent="0.25">
      <c r="A11" s="7"/>
      <c r="B11" s="32" t="s">
        <v>249</v>
      </c>
      <c r="C11" s="54" t="s">
        <v>250</v>
      </c>
      <c r="D11" s="54" t="s">
        <v>339</v>
      </c>
      <c r="E11" s="32" t="s">
        <v>251</v>
      </c>
      <c r="F11" s="57">
        <v>1.6</v>
      </c>
      <c r="G11" s="57">
        <f>G8*F11</f>
        <v>3.3600000000000003</v>
      </c>
      <c r="H11" s="57"/>
      <c r="I11" s="57"/>
      <c r="J11" s="57"/>
      <c r="K11" s="57"/>
      <c r="L11" s="57"/>
      <c r="M11" s="57"/>
      <c r="N11" s="57"/>
    </row>
    <row r="12" spans="1:14" ht="22.5" x14ac:dyDescent="0.25">
      <c r="A12" s="7"/>
      <c r="B12" s="32" t="s">
        <v>12</v>
      </c>
      <c r="C12" s="54"/>
      <c r="D12" s="54" t="s">
        <v>252</v>
      </c>
      <c r="E12" s="32" t="s">
        <v>79</v>
      </c>
      <c r="F12" s="57"/>
      <c r="G12" s="57">
        <v>30</v>
      </c>
      <c r="H12" s="57"/>
      <c r="I12" s="57"/>
      <c r="J12" s="57"/>
      <c r="K12" s="57"/>
      <c r="L12" s="57"/>
      <c r="M12" s="57"/>
      <c r="N12" s="61"/>
    </row>
    <row r="13" spans="1:14" ht="16.5" customHeight="1" x14ac:dyDescent="0.25">
      <c r="A13" s="7"/>
      <c r="B13" s="32" t="s">
        <v>253</v>
      </c>
      <c r="C13" s="54" t="s">
        <v>282</v>
      </c>
      <c r="D13" s="54" t="s">
        <v>75</v>
      </c>
      <c r="E13" s="32" t="s">
        <v>76</v>
      </c>
      <c r="F13" s="57" t="s">
        <v>254</v>
      </c>
      <c r="G13" s="60">
        <f>G12*F13</f>
        <v>4.5</v>
      </c>
      <c r="H13" s="57"/>
      <c r="I13" s="57"/>
      <c r="J13" s="57"/>
      <c r="K13" s="57"/>
      <c r="L13" s="57"/>
      <c r="M13" s="57"/>
      <c r="N13" s="57"/>
    </row>
    <row r="14" spans="1:14" ht="22.5" x14ac:dyDescent="0.25">
      <c r="A14" s="15"/>
      <c r="B14" s="32" t="s">
        <v>255</v>
      </c>
      <c r="C14" s="55" t="s">
        <v>256</v>
      </c>
      <c r="D14" s="54" t="s">
        <v>257</v>
      </c>
      <c r="E14" s="32" t="s">
        <v>251</v>
      </c>
      <c r="F14" s="57"/>
      <c r="G14" s="57">
        <v>1.7999999999999999E-2</v>
      </c>
      <c r="H14" s="57"/>
      <c r="I14" s="57"/>
      <c r="J14" s="57"/>
      <c r="K14" s="57"/>
      <c r="L14" s="57"/>
      <c r="M14" s="57"/>
      <c r="N14" s="57"/>
    </row>
    <row r="15" spans="1:14" ht="30" customHeight="1" x14ac:dyDescent="0.25">
      <c r="A15" s="15"/>
      <c r="B15" s="32" t="s">
        <v>258</v>
      </c>
      <c r="C15" s="55" t="s">
        <v>259</v>
      </c>
      <c r="D15" s="54" t="s">
        <v>260</v>
      </c>
      <c r="E15" s="32" t="s">
        <v>251</v>
      </c>
      <c r="F15" s="57">
        <v>0.17</v>
      </c>
      <c r="G15" s="57">
        <v>5.0999999999999996</v>
      </c>
      <c r="H15" s="57"/>
      <c r="I15" s="57"/>
      <c r="J15" s="57"/>
      <c r="K15" s="57"/>
      <c r="L15" s="57"/>
      <c r="M15" s="57"/>
      <c r="N15" s="57"/>
    </row>
    <row r="16" spans="1:14" s="34" customFormat="1" x14ac:dyDescent="0.25">
      <c r="A16" s="41"/>
      <c r="B16" s="32" t="s">
        <v>261</v>
      </c>
      <c r="C16" s="55" t="s">
        <v>250</v>
      </c>
      <c r="D16" s="54" t="s">
        <v>340</v>
      </c>
      <c r="E16" s="32" t="s">
        <v>251</v>
      </c>
      <c r="F16" s="57"/>
      <c r="G16" s="57">
        <v>5.0999999999999996</v>
      </c>
      <c r="H16" s="57"/>
      <c r="I16" s="57"/>
      <c r="J16" s="57"/>
      <c r="K16" s="57"/>
      <c r="L16" s="57"/>
      <c r="M16" s="57"/>
      <c r="N16" s="57"/>
    </row>
    <row r="17" spans="1:14" s="34" customFormat="1" x14ac:dyDescent="0.25">
      <c r="A17" s="41"/>
      <c r="B17" s="32" t="s">
        <v>262</v>
      </c>
      <c r="C17" s="55" t="s">
        <v>263</v>
      </c>
      <c r="D17" s="54" t="s">
        <v>264</v>
      </c>
      <c r="E17" s="32" t="s">
        <v>74</v>
      </c>
      <c r="F17" s="57"/>
      <c r="G17" s="57">
        <v>4</v>
      </c>
      <c r="H17" s="57"/>
      <c r="I17" s="57"/>
      <c r="J17" s="57"/>
      <c r="K17" s="57"/>
      <c r="L17" s="57"/>
      <c r="M17" s="57"/>
      <c r="N17" s="57"/>
    </row>
    <row r="18" spans="1:14" s="34" customFormat="1" ht="21" customHeight="1" x14ac:dyDescent="0.25">
      <c r="A18" s="41"/>
      <c r="B18" s="32" t="s">
        <v>265</v>
      </c>
      <c r="C18" s="55" t="s">
        <v>266</v>
      </c>
      <c r="D18" s="54" t="s">
        <v>267</v>
      </c>
      <c r="E18" s="32" t="s">
        <v>74</v>
      </c>
      <c r="F18" s="57"/>
      <c r="G18" s="57">
        <v>4</v>
      </c>
      <c r="H18" s="57"/>
      <c r="I18" s="57"/>
      <c r="J18" s="57"/>
      <c r="K18" s="57"/>
      <c r="L18" s="57"/>
      <c r="M18" s="57"/>
      <c r="N18" s="57"/>
    </row>
    <row r="19" spans="1:14" x14ac:dyDescent="0.25">
      <c r="B19" s="32"/>
      <c r="C19" s="54"/>
      <c r="D19" s="59" t="s">
        <v>268</v>
      </c>
      <c r="E19" s="58"/>
      <c r="F19" s="61"/>
      <c r="G19" s="61"/>
      <c r="H19" s="61"/>
      <c r="I19" s="61"/>
      <c r="J19" s="61"/>
      <c r="K19" s="61"/>
      <c r="L19" s="61"/>
      <c r="M19" s="61"/>
      <c r="N19" s="61"/>
    </row>
    <row r="20" spans="1:14" s="34" customFormat="1" x14ac:dyDescent="0.25">
      <c r="B20" s="32"/>
      <c r="C20" s="54"/>
      <c r="D20" s="56" t="s">
        <v>345</v>
      </c>
      <c r="E20" s="32"/>
      <c r="F20" s="57"/>
      <c r="G20" s="57"/>
      <c r="H20" s="57"/>
      <c r="I20" s="57"/>
      <c r="J20" s="57"/>
      <c r="K20" s="57"/>
      <c r="L20" s="57"/>
      <c r="M20" s="57"/>
      <c r="N20" s="57"/>
    </row>
    <row r="21" spans="1:14" s="34" customFormat="1" ht="21" customHeight="1" x14ac:dyDescent="0.25">
      <c r="B21" s="32"/>
      <c r="C21" s="54"/>
      <c r="D21" s="56" t="s">
        <v>25</v>
      </c>
      <c r="E21" s="32"/>
      <c r="F21" s="57"/>
      <c r="G21" s="57"/>
      <c r="H21" s="57"/>
      <c r="I21" s="57"/>
      <c r="J21" s="57"/>
      <c r="K21" s="57"/>
      <c r="L21" s="57"/>
      <c r="M21" s="57"/>
      <c r="N21" s="57"/>
    </row>
    <row r="22" spans="1:14" s="34" customFormat="1" x14ac:dyDescent="0.25">
      <c r="B22" s="32"/>
      <c r="C22" s="54"/>
      <c r="D22" s="56" t="s">
        <v>346</v>
      </c>
      <c r="E22" s="32"/>
      <c r="F22" s="57"/>
      <c r="G22" s="57"/>
      <c r="H22" s="57"/>
      <c r="I22" s="57"/>
      <c r="J22" s="57"/>
      <c r="K22" s="57"/>
      <c r="L22" s="57"/>
      <c r="M22" s="57"/>
      <c r="N22" s="57"/>
    </row>
    <row r="23" spans="1:14" s="34" customFormat="1" ht="18.75" customHeight="1" x14ac:dyDescent="0.25">
      <c r="B23" s="32"/>
      <c r="C23" s="54"/>
      <c r="D23" s="56" t="s">
        <v>25</v>
      </c>
      <c r="E23" s="32"/>
      <c r="F23" s="57"/>
      <c r="G23" s="57"/>
      <c r="H23" s="57"/>
      <c r="I23" s="57"/>
      <c r="J23" s="57"/>
      <c r="K23" s="57"/>
      <c r="L23" s="57"/>
      <c r="M23" s="57"/>
      <c r="N23" s="57"/>
    </row>
    <row r="24" spans="1:14" x14ac:dyDescent="0.25">
      <c r="B24" s="75"/>
      <c r="C24" s="75"/>
      <c r="D24" s="78" t="s">
        <v>347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x14ac:dyDescent="0.25">
      <c r="B25" s="75"/>
      <c r="C25" s="75"/>
      <c r="D25" s="78" t="s">
        <v>25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x14ac:dyDescent="0.25">
      <c r="B26" s="76"/>
      <c r="C26" s="76"/>
      <c r="D26" s="181" t="s">
        <v>348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x14ac:dyDescent="0.25">
      <c r="B27" s="76"/>
      <c r="C27" s="76"/>
      <c r="D27" s="181" t="s">
        <v>25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x14ac:dyDescent="0.2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</sheetData>
  <mergeCells count="18">
    <mergeCell ref="B1:M1"/>
    <mergeCell ref="C3:C5"/>
    <mergeCell ref="B2:N2"/>
    <mergeCell ref="N3:N5"/>
    <mergeCell ref="M4:M5"/>
    <mergeCell ref="G3:G5"/>
    <mergeCell ref="E3:E5"/>
    <mergeCell ref="L4:L5"/>
    <mergeCell ref="K4:K5"/>
    <mergeCell ref="J4:J5"/>
    <mergeCell ref="I4:I5"/>
    <mergeCell ref="H4:H5"/>
    <mergeCell ref="J3:K3"/>
    <mergeCell ref="L3:M3"/>
    <mergeCell ref="F3:F5"/>
    <mergeCell ref="D3:D5"/>
    <mergeCell ref="B3:B5"/>
    <mergeCell ref="H3:I3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6" workbookViewId="0">
      <selection activeCell="C17" sqref="C17:H21"/>
    </sheetView>
  </sheetViews>
  <sheetFormatPr defaultRowHeight="15" x14ac:dyDescent="0.25"/>
  <cols>
    <col min="9" max="9" width="11.875" customWidth="1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5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5" x14ac:dyDescent="0.25">
      <c r="A6" s="29"/>
      <c r="B6" s="87" t="s">
        <v>38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29"/>
    </row>
    <row r="7" spans="1:1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5" ht="31.5" customHeight="1" x14ac:dyDescent="0.25">
      <c r="A8" s="50" t="s">
        <v>42</v>
      </c>
      <c r="B8" s="127" t="s">
        <v>326</v>
      </c>
      <c r="C8" s="127"/>
      <c r="D8" s="127"/>
      <c r="E8" s="127"/>
      <c r="F8" s="127"/>
      <c r="G8" s="127"/>
      <c r="H8" s="127"/>
      <c r="I8" s="127"/>
      <c r="J8" s="127"/>
      <c r="K8" s="127"/>
      <c r="L8" s="50"/>
      <c r="M8" s="50"/>
      <c r="N8" s="50"/>
      <c r="O8" s="50"/>
    </row>
    <row r="9" spans="1:1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5" x14ac:dyDescent="0.25">
      <c r="A10" s="29"/>
      <c r="B10" s="119" t="s">
        <v>33</v>
      </c>
      <c r="C10" s="121" t="s">
        <v>34</v>
      </c>
      <c r="D10" s="122"/>
      <c r="E10" s="122"/>
      <c r="F10" s="122"/>
      <c r="G10" s="122"/>
      <c r="H10" s="122"/>
      <c r="I10" s="123"/>
      <c r="J10" s="119" t="s">
        <v>35</v>
      </c>
      <c r="K10" s="119" t="s">
        <v>36</v>
      </c>
      <c r="L10" s="119" t="s">
        <v>37</v>
      </c>
      <c r="M10" s="29"/>
    </row>
    <row r="11" spans="1:15" x14ac:dyDescent="0.25">
      <c r="A11" s="29"/>
      <c r="B11" s="120"/>
      <c r="C11" s="124"/>
      <c r="D11" s="125"/>
      <c r="E11" s="125"/>
      <c r="F11" s="125"/>
      <c r="G11" s="125"/>
      <c r="H11" s="125"/>
      <c r="I11" s="126"/>
      <c r="J11" s="120"/>
      <c r="K11" s="120"/>
      <c r="L11" s="120"/>
      <c r="M11" s="29"/>
    </row>
    <row r="12" spans="1:15" x14ac:dyDescent="0.25">
      <c r="A12" s="29"/>
      <c r="B12" s="6" t="s">
        <v>11</v>
      </c>
      <c r="C12" s="103" t="s">
        <v>12</v>
      </c>
      <c r="D12" s="104"/>
      <c r="E12" s="104"/>
      <c r="F12" s="104"/>
      <c r="G12" s="104"/>
      <c r="H12" s="104"/>
      <c r="I12" s="105"/>
      <c r="J12" s="6" t="s">
        <v>13</v>
      </c>
      <c r="K12" s="6" t="s">
        <v>14</v>
      </c>
      <c r="L12" s="6" t="s">
        <v>15</v>
      </c>
      <c r="M12" s="29"/>
    </row>
    <row r="13" spans="1:15" ht="15" customHeight="1" x14ac:dyDescent="0.25">
      <c r="A13" s="29"/>
      <c r="B13" s="6" t="s">
        <v>11</v>
      </c>
      <c r="C13" s="109" t="s">
        <v>338</v>
      </c>
      <c r="D13" s="110"/>
      <c r="E13" s="110"/>
      <c r="F13" s="110"/>
      <c r="G13" s="110"/>
      <c r="H13" s="110"/>
      <c r="I13" s="111"/>
      <c r="J13" s="13" t="s">
        <v>243</v>
      </c>
      <c r="K13" s="13" t="s">
        <v>341</v>
      </c>
      <c r="L13" s="6"/>
      <c r="M13" s="29"/>
    </row>
    <row r="14" spans="1:15" ht="20.25" customHeight="1" x14ac:dyDescent="0.25">
      <c r="A14" s="29"/>
      <c r="B14" s="6" t="s">
        <v>12</v>
      </c>
      <c r="C14" s="109" t="s">
        <v>252</v>
      </c>
      <c r="D14" s="110"/>
      <c r="E14" s="110"/>
      <c r="F14" s="110"/>
      <c r="G14" s="110"/>
      <c r="H14" s="110"/>
      <c r="I14" s="111"/>
      <c r="J14" s="6" t="s">
        <v>79</v>
      </c>
      <c r="K14" s="6" t="s">
        <v>342</v>
      </c>
      <c r="L14" s="6"/>
      <c r="M14" s="29"/>
    </row>
    <row r="15" spans="1:15" s="34" customFormat="1" ht="20.25" customHeight="1" x14ac:dyDescent="0.25">
      <c r="A15" s="48"/>
      <c r="B15" s="51"/>
      <c r="C15" s="67"/>
      <c r="D15" s="67"/>
      <c r="E15" s="67"/>
      <c r="F15" s="67"/>
      <c r="G15" s="67"/>
      <c r="H15" s="67"/>
      <c r="I15" s="67"/>
      <c r="J15" s="51"/>
      <c r="K15" s="51"/>
      <c r="L15" s="51"/>
      <c r="M15" s="48"/>
    </row>
    <row r="16" spans="1:15" s="34" customFormat="1" ht="20.25" customHeight="1" x14ac:dyDescent="0.25">
      <c r="A16" s="48"/>
      <c r="B16" s="51"/>
      <c r="C16" s="67"/>
      <c r="D16" s="67"/>
      <c r="E16" s="67"/>
      <c r="F16" s="67"/>
      <c r="G16" s="67"/>
      <c r="H16" s="67"/>
      <c r="I16" s="67"/>
      <c r="J16" s="51"/>
      <c r="K16" s="51"/>
      <c r="L16" s="51"/>
      <c r="M16" s="48"/>
    </row>
    <row r="17" spans="2:12" x14ac:dyDescent="0.25">
      <c r="B17" s="29"/>
      <c r="C17" s="87"/>
      <c r="D17" s="87"/>
      <c r="E17" s="87"/>
      <c r="F17" s="87"/>
      <c r="G17" s="87"/>
      <c r="H17" s="87"/>
      <c r="I17" s="29"/>
      <c r="J17" s="29"/>
      <c r="K17" s="29"/>
      <c r="L17" s="29"/>
    </row>
    <row r="18" spans="2:12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 x14ac:dyDescent="0.25">
      <c r="B19" s="29"/>
      <c r="C19" s="87"/>
      <c r="D19" s="87"/>
      <c r="E19" s="87"/>
      <c r="F19" s="87"/>
      <c r="G19" s="87"/>
      <c r="H19" s="87"/>
      <c r="I19" s="29"/>
      <c r="J19" s="29"/>
      <c r="K19" s="29"/>
      <c r="L19" s="29"/>
    </row>
    <row r="20" spans="2:12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2:12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2:12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8" spans="2:12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12">
    <mergeCell ref="C17:H17"/>
    <mergeCell ref="C19:H19"/>
    <mergeCell ref="C12:I12"/>
    <mergeCell ref="C13:I13"/>
    <mergeCell ref="C14:I14"/>
    <mergeCell ref="B6:L6"/>
    <mergeCell ref="B10:B11"/>
    <mergeCell ref="C10:I11"/>
    <mergeCell ref="J10:J11"/>
    <mergeCell ref="K10:K11"/>
    <mergeCell ref="L10:L11"/>
    <mergeCell ref="B8:K8"/>
  </mergeCells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B8" sqref="B8:K8"/>
    </sheetView>
  </sheetViews>
  <sheetFormatPr defaultRowHeight="15" x14ac:dyDescent="0.25"/>
  <cols>
    <col min="1" max="1" width="4.625" customWidth="1"/>
    <col min="2" max="2" width="8.875" customWidth="1"/>
    <col min="3" max="3" width="13.125" customWidth="1"/>
    <col min="5" max="5" width="16.25" customWidth="1"/>
    <col min="6" max="6" width="7.25" customWidth="1"/>
    <col min="7" max="7" width="8.75" customWidth="1"/>
    <col min="8" max="8" width="6.25" customWidth="1"/>
    <col min="9" max="9" width="6" customWidth="1"/>
    <col min="10" max="10" width="6.125" customWidth="1"/>
    <col min="11" max="11" width="7" customWidth="1"/>
    <col min="14" max="14" width="8.125" customWidth="1"/>
  </cols>
  <sheetData>
    <row r="1" spans="1:1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ht="18" x14ac:dyDescent="0.25">
      <c r="A5" s="19"/>
      <c r="B5" s="19"/>
      <c r="C5" s="80" t="s">
        <v>83</v>
      </c>
      <c r="D5" s="80"/>
      <c r="E5" s="80"/>
      <c r="F5" s="80"/>
      <c r="G5" s="80"/>
      <c r="H5" s="80"/>
      <c r="I5" s="80"/>
      <c r="J5" s="80"/>
      <c r="K5" s="80"/>
      <c r="L5" s="19"/>
      <c r="M5" s="19"/>
    </row>
    <row r="6" spans="1:14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ht="20.25" customHeight="1" x14ac:dyDescent="0.25">
      <c r="A7" s="19"/>
      <c r="B7" s="82" t="s">
        <v>235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19"/>
    </row>
    <row r="8" spans="1:14" x14ac:dyDescent="0.25">
      <c r="A8" s="2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28"/>
      <c r="M8" s="20"/>
      <c r="N8" s="24"/>
    </row>
    <row r="9" spans="1:14" x14ac:dyDescent="0.25">
      <c r="A9" s="20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0"/>
      <c r="N9" s="20"/>
    </row>
    <row r="10" spans="1:14" ht="15" customHeight="1" x14ac:dyDescent="0.25">
      <c r="A10" s="119" t="s">
        <v>40</v>
      </c>
      <c r="B10" s="119" t="s">
        <v>50</v>
      </c>
      <c r="C10" s="121" t="s">
        <v>51</v>
      </c>
      <c r="D10" s="122"/>
      <c r="E10" s="123"/>
      <c r="F10" s="119" t="s">
        <v>35</v>
      </c>
      <c r="G10" s="119" t="s">
        <v>36</v>
      </c>
      <c r="H10" s="121" t="s">
        <v>26</v>
      </c>
      <c r="I10" s="123"/>
      <c r="J10" s="121" t="s">
        <v>52</v>
      </c>
      <c r="K10" s="123"/>
      <c r="L10" s="121" t="s">
        <v>28</v>
      </c>
      <c r="M10" s="122"/>
      <c r="N10" s="119" t="s">
        <v>56</v>
      </c>
    </row>
    <row r="11" spans="1:14" ht="15" customHeight="1" x14ac:dyDescent="0.25">
      <c r="A11" s="128"/>
      <c r="B11" s="128"/>
      <c r="C11" s="130"/>
      <c r="D11" s="131"/>
      <c r="E11" s="132"/>
      <c r="F11" s="128"/>
      <c r="G11" s="128"/>
      <c r="H11" s="124"/>
      <c r="I11" s="126"/>
      <c r="J11" s="124"/>
      <c r="K11" s="126"/>
      <c r="L11" s="124"/>
      <c r="M11" s="125"/>
      <c r="N11" s="128"/>
    </row>
    <row r="12" spans="1:14" ht="12" customHeight="1" x14ac:dyDescent="0.25">
      <c r="A12" s="128"/>
      <c r="B12" s="128"/>
      <c r="C12" s="130"/>
      <c r="D12" s="131"/>
      <c r="E12" s="132"/>
      <c r="F12" s="128"/>
      <c r="G12" s="128"/>
      <c r="H12" s="119" t="s">
        <v>53</v>
      </c>
      <c r="I12" s="119" t="s">
        <v>25</v>
      </c>
      <c r="J12" s="119" t="s">
        <v>54</v>
      </c>
      <c r="K12" s="119" t="s">
        <v>25</v>
      </c>
      <c r="L12" s="119" t="s">
        <v>55</v>
      </c>
      <c r="M12" s="119" t="s">
        <v>25</v>
      </c>
      <c r="N12" s="128"/>
    </row>
    <row r="13" spans="1:14" ht="19.5" customHeight="1" x14ac:dyDescent="0.25">
      <c r="A13" s="120"/>
      <c r="B13" s="120"/>
      <c r="C13" s="124"/>
      <c r="D13" s="125"/>
      <c r="E13" s="126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6" t="s">
        <v>11</v>
      </c>
      <c r="B14" s="6" t="s">
        <v>12</v>
      </c>
      <c r="C14" s="103" t="s">
        <v>13</v>
      </c>
      <c r="D14" s="104"/>
      <c r="E14" s="105"/>
      <c r="F14" s="6" t="s">
        <v>14</v>
      </c>
      <c r="G14" s="6" t="s">
        <v>15</v>
      </c>
      <c r="H14" s="6" t="s">
        <v>16</v>
      </c>
      <c r="I14" s="6" t="s">
        <v>17</v>
      </c>
      <c r="J14" s="6" t="s">
        <v>18</v>
      </c>
      <c r="K14" s="6" t="s">
        <v>29</v>
      </c>
      <c r="L14" s="6" t="s">
        <v>30</v>
      </c>
      <c r="M14" s="22" t="s">
        <v>31</v>
      </c>
      <c r="N14" s="6" t="s">
        <v>32</v>
      </c>
    </row>
    <row r="15" spans="1:14" ht="48" customHeight="1" x14ac:dyDescent="0.25">
      <c r="A15" s="6" t="s">
        <v>11</v>
      </c>
      <c r="B15" s="17"/>
      <c r="C15" s="109" t="s">
        <v>88</v>
      </c>
      <c r="D15" s="110"/>
      <c r="E15" s="111"/>
      <c r="F15" s="6" t="s">
        <v>79</v>
      </c>
      <c r="G15" s="6" t="s">
        <v>80</v>
      </c>
      <c r="H15" s="6"/>
      <c r="I15" s="6"/>
      <c r="J15" s="6"/>
      <c r="K15" s="6"/>
      <c r="L15" s="6"/>
      <c r="M15" s="44"/>
      <c r="N15" s="6" t="s">
        <v>236</v>
      </c>
    </row>
    <row r="16" spans="1:14" ht="30" x14ac:dyDescent="0.25">
      <c r="A16" s="6" t="s">
        <v>12</v>
      </c>
      <c r="B16" s="17" t="s">
        <v>77</v>
      </c>
      <c r="C16" s="109" t="s">
        <v>75</v>
      </c>
      <c r="D16" s="110"/>
      <c r="E16" s="111"/>
      <c r="F16" s="6" t="s">
        <v>76</v>
      </c>
      <c r="G16" s="6" t="s">
        <v>207</v>
      </c>
      <c r="H16" s="6"/>
      <c r="I16" s="6"/>
      <c r="J16" s="6" t="s">
        <v>16</v>
      </c>
      <c r="K16" s="6" t="s">
        <v>213</v>
      </c>
      <c r="L16" s="6"/>
      <c r="M16" s="44"/>
      <c r="N16" s="6" t="s">
        <v>213</v>
      </c>
    </row>
    <row r="17" spans="1:14" ht="30" customHeight="1" x14ac:dyDescent="0.25">
      <c r="A17" s="6" t="s">
        <v>13</v>
      </c>
      <c r="B17" s="17" t="s">
        <v>219</v>
      </c>
      <c r="C17" s="109" t="s">
        <v>89</v>
      </c>
      <c r="D17" s="110"/>
      <c r="E17" s="111"/>
      <c r="F17" s="6" t="s">
        <v>74</v>
      </c>
      <c r="G17" s="6" t="s">
        <v>237</v>
      </c>
      <c r="H17" s="6" t="s">
        <v>215</v>
      </c>
      <c r="I17" s="6" t="s">
        <v>238</v>
      </c>
      <c r="J17" s="6"/>
      <c r="K17" s="6"/>
      <c r="L17" s="6"/>
      <c r="M17" s="44"/>
      <c r="N17" s="6" t="s">
        <v>238</v>
      </c>
    </row>
    <row r="18" spans="1:14" ht="30" customHeight="1" x14ac:dyDescent="0.25">
      <c r="A18" s="6" t="s">
        <v>14</v>
      </c>
      <c r="B18" s="17" t="s">
        <v>220</v>
      </c>
      <c r="C18" s="109" t="s">
        <v>78</v>
      </c>
      <c r="D18" s="110"/>
      <c r="E18" s="111"/>
      <c r="F18" s="6" t="s">
        <v>74</v>
      </c>
      <c r="G18" s="6" t="s">
        <v>208</v>
      </c>
      <c r="H18" s="6"/>
      <c r="I18" s="6"/>
      <c r="J18" s="6" t="s">
        <v>209</v>
      </c>
      <c r="K18" s="6" t="s">
        <v>210</v>
      </c>
      <c r="L18" s="6" t="s">
        <v>211</v>
      </c>
      <c r="M18" s="44" t="s">
        <v>212</v>
      </c>
      <c r="N18" s="6" t="s">
        <v>214</v>
      </c>
    </row>
    <row r="19" spans="1:14" x14ac:dyDescent="0.25">
      <c r="A19" s="20"/>
      <c r="B19" s="21"/>
      <c r="C19" s="21"/>
      <c r="D19" s="21"/>
      <c r="E19" s="21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5">
      <c r="A20" s="20"/>
      <c r="B20" s="21"/>
      <c r="C20" s="21"/>
      <c r="D20" s="21"/>
      <c r="E20" s="21"/>
      <c r="F20" s="20"/>
      <c r="G20" s="20"/>
      <c r="H20" s="87" t="s">
        <v>239</v>
      </c>
      <c r="I20" s="87"/>
      <c r="J20" s="87"/>
      <c r="K20" s="87"/>
      <c r="L20" s="87"/>
      <c r="M20" s="20"/>
      <c r="N20" s="20"/>
    </row>
    <row r="21" spans="1:14" x14ac:dyDescent="0.25">
      <c r="A21" s="25"/>
      <c r="B21" s="26"/>
      <c r="C21" s="26"/>
      <c r="D21" s="26"/>
      <c r="E21" s="26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5">
      <c r="A22" s="25"/>
      <c r="B22" s="26"/>
      <c r="C22" s="26"/>
      <c r="D22" s="26"/>
      <c r="E22" s="26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5">
      <c r="A23" s="25"/>
      <c r="B23" s="25"/>
      <c r="C23" s="129" t="s">
        <v>57</v>
      </c>
      <c r="D23" s="129"/>
      <c r="E23" s="129"/>
      <c r="F23" s="129"/>
      <c r="G23" s="129"/>
      <c r="H23" s="129"/>
      <c r="I23" s="25"/>
      <c r="J23" s="25"/>
      <c r="K23" s="25"/>
      <c r="L23" s="25"/>
      <c r="M23" s="25"/>
      <c r="N23" s="25"/>
    </row>
    <row r="24" spans="1:14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</sheetData>
  <mergeCells count="25">
    <mergeCell ref="B7:L7"/>
    <mergeCell ref="C5:K5"/>
    <mergeCell ref="J12:J13"/>
    <mergeCell ref="K12:K13"/>
    <mergeCell ref="L12:L13"/>
    <mergeCell ref="H10:I11"/>
    <mergeCell ref="J10:K11"/>
    <mergeCell ref="L10:M11"/>
    <mergeCell ref="B8:K8"/>
    <mergeCell ref="A10:A13"/>
    <mergeCell ref="N10:N13"/>
    <mergeCell ref="H20:L20"/>
    <mergeCell ref="C23:H23"/>
    <mergeCell ref="M12:M13"/>
    <mergeCell ref="F10:F13"/>
    <mergeCell ref="G10:G13"/>
    <mergeCell ref="C10:E13"/>
    <mergeCell ref="B10:B13"/>
    <mergeCell ref="H12:H13"/>
    <mergeCell ref="C17:E17"/>
    <mergeCell ref="C18:E18"/>
    <mergeCell ref="C14:E14"/>
    <mergeCell ref="C15:E15"/>
    <mergeCell ref="C16:E16"/>
    <mergeCell ref="I12:I13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3" workbookViewId="0">
      <selection activeCell="B4" sqref="B4:L4"/>
    </sheetView>
  </sheetViews>
  <sheetFormatPr defaultRowHeight="15" x14ac:dyDescent="0.25"/>
  <cols>
    <col min="8" max="8" width="18.75" customWidth="1"/>
    <col min="9" max="9" width="7" customWidth="1"/>
    <col min="10" max="10" width="5.375" customWidth="1"/>
    <col min="12" max="12" width="4.125" customWidth="1"/>
  </cols>
  <sheetData>
    <row r="1" spans="1:1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x14ac:dyDescent="0.25">
      <c r="A3" s="27"/>
      <c r="B3" s="27"/>
      <c r="C3" s="143" t="s">
        <v>216</v>
      </c>
      <c r="D3" s="143"/>
      <c r="E3" s="143"/>
      <c r="F3" s="143"/>
      <c r="G3" s="143"/>
      <c r="H3" s="143"/>
      <c r="I3" s="143"/>
      <c r="J3" s="143"/>
      <c r="K3" s="143"/>
      <c r="L3" s="27"/>
      <c r="M3" s="27"/>
    </row>
    <row r="4" spans="1:13" ht="45.75" customHeight="1" x14ac:dyDescent="0.25">
      <c r="A4" s="27"/>
      <c r="B4" s="82" t="s">
        <v>275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27"/>
    </row>
    <row r="5" spans="1:13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27"/>
      <c r="B6" s="148" t="s">
        <v>33</v>
      </c>
      <c r="C6" s="151" t="s">
        <v>58</v>
      </c>
      <c r="D6" s="157"/>
      <c r="E6" s="157"/>
      <c r="F6" s="157"/>
      <c r="G6" s="157"/>
      <c r="H6" s="152"/>
      <c r="I6" s="151" t="s">
        <v>59</v>
      </c>
      <c r="J6" s="152"/>
      <c r="K6" s="151" t="s">
        <v>60</v>
      </c>
      <c r="L6" s="152"/>
      <c r="M6" s="27"/>
    </row>
    <row r="7" spans="1:13" ht="14.25" customHeight="1" x14ac:dyDescent="0.25">
      <c r="A7" s="27"/>
      <c r="B7" s="149"/>
      <c r="C7" s="153"/>
      <c r="D7" s="158"/>
      <c r="E7" s="158"/>
      <c r="F7" s="158"/>
      <c r="G7" s="158"/>
      <c r="H7" s="154"/>
      <c r="I7" s="153"/>
      <c r="J7" s="154"/>
      <c r="K7" s="153"/>
      <c r="L7" s="154"/>
      <c r="M7" s="27"/>
    </row>
    <row r="8" spans="1:13" hidden="1" x14ac:dyDescent="0.25">
      <c r="A8" s="27"/>
      <c r="B8" s="150"/>
      <c r="C8" s="155"/>
      <c r="D8" s="159"/>
      <c r="E8" s="159"/>
      <c r="F8" s="159"/>
      <c r="G8" s="159"/>
      <c r="H8" s="156"/>
      <c r="I8" s="155"/>
      <c r="J8" s="156"/>
      <c r="K8" s="155"/>
      <c r="L8" s="156"/>
      <c r="M8" s="27"/>
    </row>
    <row r="9" spans="1:13" x14ac:dyDescent="0.25">
      <c r="A9" s="27"/>
      <c r="B9" s="23" t="s">
        <v>11</v>
      </c>
      <c r="C9" s="141" t="s">
        <v>12</v>
      </c>
      <c r="D9" s="144"/>
      <c r="E9" s="144"/>
      <c r="F9" s="144"/>
      <c r="G9" s="144"/>
      <c r="H9" s="142"/>
      <c r="I9" s="141" t="s">
        <v>13</v>
      </c>
      <c r="J9" s="142"/>
      <c r="K9" s="141" t="s">
        <v>14</v>
      </c>
      <c r="L9" s="142"/>
      <c r="M9" s="27"/>
    </row>
    <row r="10" spans="1:13" x14ac:dyDescent="0.25">
      <c r="A10" s="27"/>
      <c r="B10" s="23" t="s">
        <v>11</v>
      </c>
      <c r="C10" s="145" t="s">
        <v>63</v>
      </c>
      <c r="D10" s="146"/>
      <c r="E10" s="146"/>
      <c r="F10" s="146"/>
      <c r="G10" s="146"/>
      <c r="H10" s="147"/>
      <c r="I10" s="103"/>
      <c r="J10" s="105"/>
      <c r="K10" s="103" t="s">
        <v>11</v>
      </c>
      <c r="L10" s="105"/>
      <c r="M10" s="27"/>
    </row>
    <row r="11" spans="1:13" ht="17.25" customHeight="1" x14ac:dyDescent="0.25">
      <c r="A11" s="27"/>
      <c r="B11" s="23" t="s">
        <v>12</v>
      </c>
      <c r="C11" s="109" t="s">
        <v>64</v>
      </c>
      <c r="D11" s="110"/>
      <c r="E11" s="110"/>
      <c r="F11" s="110"/>
      <c r="G11" s="110"/>
      <c r="H11" s="111"/>
      <c r="I11" s="103" t="s">
        <v>65</v>
      </c>
      <c r="J11" s="105"/>
      <c r="K11" s="103" t="s">
        <v>12</v>
      </c>
      <c r="L11" s="105"/>
      <c r="M11" s="27"/>
    </row>
    <row r="12" spans="1:13" x14ac:dyDescent="0.25">
      <c r="A12" s="27"/>
      <c r="B12" s="23" t="s">
        <v>13</v>
      </c>
      <c r="C12" s="109" t="s">
        <v>66</v>
      </c>
      <c r="D12" s="110"/>
      <c r="E12" s="110"/>
      <c r="F12" s="110"/>
      <c r="G12" s="110"/>
      <c r="H12" s="111"/>
      <c r="I12" s="103" t="s">
        <v>67</v>
      </c>
      <c r="J12" s="105"/>
      <c r="K12" s="103" t="s">
        <v>11</v>
      </c>
      <c r="L12" s="105"/>
      <c r="M12" s="27"/>
    </row>
    <row r="13" spans="1:13" x14ac:dyDescent="0.25">
      <c r="A13" s="27"/>
      <c r="B13" s="23" t="s">
        <v>14</v>
      </c>
      <c r="C13" s="109" t="s">
        <v>68</v>
      </c>
      <c r="D13" s="110"/>
      <c r="E13" s="110"/>
      <c r="F13" s="110"/>
      <c r="G13" s="110"/>
      <c r="H13" s="111"/>
      <c r="I13" s="103" t="s">
        <v>69</v>
      </c>
      <c r="J13" s="105"/>
      <c r="K13" s="103" t="s">
        <v>11</v>
      </c>
      <c r="L13" s="105"/>
      <c r="M13" s="27"/>
    </row>
    <row r="14" spans="1:13" x14ac:dyDescent="0.25">
      <c r="A14" s="27"/>
      <c r="B14" s="23" t="s">
        <v>15</v>
      </c>
      <c r="C14" s="109" t="s">
        <v>72</v>
      </c>
      <c r="D14" s="110"/>
      <c r="E14" s="110"/>
      <c r="F14" s="110"/>
      <c r="G14" s="110"/>
      <c r="H14" s="111"/>
      <c r="I14" s="103" t="s">
        <v>70</v>
      </c>
      <c r="J14" s="105"/>
      <c r="K14" s="103" t="s">
        <v>11</v>
      </c>
      <c r="L14" s="105"/>
      <c r="M14" s="27"/>
    </row>
    <row r="15" spans="1:13" x14ac:dyDescent="0.25">
      <c r="A15" s="27"/>
      <c r="B15" s="23" t="s">
        <v>16</v>
      </c>
      <c r="C15" s="109" t="s">
        <v>71</v>
      </c>
      <c r="D15" s="110"/>
      <c r="E15" s="110"/>
      <c r="F15" s="110"/>
      <c r="G15" s="110"/>
      <c r="H15" s="111"/>
      <c r="I15" s="103" t="s">
        <v>70</v>
      </c>
      <c r="J15" s="105"/>
      <c r="K15" s="103" t="s">
        <v>11</v>
      </c>
      <c r="L15" s="105"/>
      <c r="M15" s="27"/>
    </row>
    <row r="16" spans="1:13" x14ac:dyDescent="0.25">
      <c r="A16" s="27"/>
      <c r="B16" s="23" t="s">
        <v>17</v>
      </c>
      <c r="C16" s="109" t="s">
        <v>73</v>
      </c>
      <c r="D16" s="110"/>
      <c r="E16" s="110"/>
      <c r="F16" s="110"/>
      <c r="G16" s="110"/>
      <c r="H16" s="111"/>
      <c r="I16" s="103"/>
      <c r="J16" s="105"/>
      <c r="K16" s="103" t="s">
        <v>11</v>
      </c>
      <c r="L16" s="105"/>
      <c r="M16" s="27"/>
    </row>
    <row r="17" spans="2:12" ht="15.75" x14ac:dyDescent="0.3">
      <c r="B17" s="31">
        <v>8</v>
      </c>
      <c r="C17" s="134" t="s">
        <v>240</v>
      </c>
      <c r="D17" s="135"/>
      <c r="E17" s="135"/>
      <c r="F17" s="135"/>
      <c r="G17" s="135"/>
      <c r="H17" s="136"/>
      <c r="I17" s="137"/>
      <c r="J17" s="138"/>
      <c r="K17" s="139">
        <v>1</v>
      </c>
      <c r="L17" s="140"/>
    </row>
    <row r="18" spans="2:12" x14ac:dyDescent="0.25">
      <c r="C18" s="129" t="s">
        <v>61</v>
      </c>
      <c r="D18" s="129"/>
      <c r="E18" s="129"/>
      <c r="F18" s="129"/>
      <c r="G18" s="129"/>
      <c r="H18" s="129"/>
      <c r="I18" s="129"/>
    </row>
    <row r="19" spans="2:12" x14ac:dyDescent="0.25">
      <c r="C19" s="25"/>
      <c r="D19" s="25"/>
      <c r="E19" s="25"/>
      <c r="F19" s="25"/>
      <c r="G19" s="25"/>
      <c r="H19" s="25"/>
      <c r="I19" s="25"/>
    </row>
    <row r="20" spans="2:12" x14ac:dyDescent="0.25">
      <c r="C20" s="129" t="s">
        <v>62</v>
      </c>
      <c r="D20" s="129"/>
      <c r="E20" s="129"/>
      <c r="F20" s="129"/>
      <c r="G20" s="129"/>
      <c r="H20" s="129"/>
      <c r="I20" s="129"/>
    </row>
    <row r="21" spans="2:12" x14ac:dyDescent="0.25">
      <c r="C21" s="25"/>
      <c r="D21" s="25"/>
      <c r="E21" s="25"/>
      <c r="F21" s="25"/>
      <c r="G21" s="25"/>
      <c r="H21" s="25"/>
      <c r="I21" s="25"/>
    </row>
    <row r="22" spans="2:12" x14ac:dyDescent="0.25">
      <c r="C22" s="25"/>
      <c r="D22" s="25"/>
      <c r="E22" s="25"/>
      <c r="F22" s="25"/>
      <c r="G22" s="25"/>
      <c r="H22" s="25"/>
      <c r="I22" s="25"/>
    </row>
    <row r="23" spans="2:12" x14ac:dyDescent="0.25">
      <c r="C23" s="25"/>
      <c r="D23" s="25"/>
      <c r="E23" s="25"/>
      <c r="F23" s="25"/>
      <c r="G23" s="25"/>
      <c r="H23" s="25"/>
      <c r="I23" s="25"/>
    </row>
    <row r="24" spans="2:12" x14ac:dyDescent="0.25">
      <c r="C24" s="25"/>
      <c r="D24" s="25"/>
      <c r="E24" s="25"/>
      <c r="F24" s="25"/>
      <c r="G24" s="25"/>
      <c r="H24" s="25"/>
      <c r="I24" s="25"/>
    </row>
    <row r="25" spans="2:12" x14ac:dyDescent="0.25">
      <c r="C25" s="25"/>
      <c r="D25" s="25"/>
      <c r="E25" s="25"/>
      <c r="F25" s="25"/>
      <c r="G25" s="25"/>
      <c r="H25" s="25"/>
      <c r="I25" s="25"/>
    </row>
  </sheetData>
  <mergeCells count="35">
    <mergeCell ref="C3:K3"/>
    <mergeCell ref="B4:L4"/>
    <mergeCell ref="C9:H9"/>
    <mergeCell ref="K9:L9"/>
    <mergeCell ref="C10:H10"/>
    <mergeCell ref="B6:B8"/>
    <mergeCell ref="K6:L8"/>
    <mergeCell ref="I6:J8"/>
    <mergeCell ref="C6:H8"/>
    <mergeCell ref="K10:L10"/>
    <mergeCell ref="C13:H13"/>
    <mergeCell ref="C14:H14"/>
    <mergeCell ref="C11:H11"/>
    <mergeCell ref="C12:H12"/>
    <mergeCell ref="I9:J9"/>
    <mergeCell ref="I10:J10"/>
    <mergeCell ref="I11:J11"/>
    <mergeCell ref="I12:J12"/>
    <mergeCell ref="C18:I18"/>
    <mergeCell ref="C20:I20"/>
    <mergeCell ref="K16:L16"/>
    <mergeCell ref="K15:L15"/>
    <mergeCell ref="I15:J15"/>
    <mergeCell ref="I16:J16"/>
    <mergeCell ref="C16:H16"/>
    <mergeCell ref="C15:H15"/>
    <mergeCell ref="C17:H17"/>
    <mergeCell ref="I17:J17"/>
    <mergeCell ref="K17:L17"/>
    <mergeCell ref="K11:L11"/>
    <mergeCell ref="K12:L12"/>
    <mergeCell ref="K13:L13"/>
    <mergeCell ref="K14:L14"/>
    <mergeCell ref="I13:J13"/>
    <mergeCell ref="I14:J14"/>
  </mergeCells>
  <pageMargins left="0.7" right="0.7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B1" workbookViewId="0">
      <selection activeCell="E19" sqref="E19:K19"/>
    </sheetView>
  </sheetViews>
  <sheetFormatPr defaultRowHeight="15" x14ac:dyDescent="0.25"/>
  <cols>
    <col min="1" max="1" width="9.125" style="34" hidden="1" customWidth="1"/>
    <col min="2" max="2" width="8" customWidth="1"/>
    <col min="3" max="3" width="8.375" customWidth="1"/>
    <col min="4" max="4" width="7.375" customWidth="1"/>
    <col min="5" max="5" width="8.75" customWidth="1"/>
    <col min="6" max="6" width="8.875" customWidth="1"/>
    <col min="7" max="7" width="8.75" customWidth="1"/>
    <col min="8" max="8" width="10.875" customWidth="1"/>
    <col min="10" max="10" width="14" customWidth="1"/>
    <col min="11" max="11" width="18" customWidth="1"/>
    <col min="12" max="12" width="18.625" customWidth="1"/>
  </cols>
  <sheetData>
    <row r="1" spans="2:12" x14ac:dyDescent="0.25">
      <c r="B1" s="35"/>
      <c r="C1" s="35"/>
      <c r="D1" s="160" t="s">
        <v>91</v>
      </c>
      <c r="E1" s="160"/>
      <c r="F1" s="160"/>
      <c r="G1" s="160"/>
      <c r="H1" s="160"/>
      <c r="I1" s="160"/>
      <c r="J1" s="160"/>
      <c r="K1" s="160"/>
      <c r="L1" s="160"/>
    </row>
    <row r="2" spans="2:12" ht="30.75" customHeight="1" x14ac:dyDescent="0.25">
      <c r="B2" s="35"/>
      <c r="C2" s="35"/>
      <c r="D2" s="160" t="s">
        <v>275</v>
      </c>
      <c r="E2" s="160"/>
      <c r="F2" s="160"/>
      <c r="G2" s="160"/>
      <c r="H2" s="160"/>
      <c r="I2" s="160"/>
      <c r="J2" s="160"/>
      <c r="K2" s="160"/>
      <c r="L2" s="160"/>
    </row>
    <row r="3" spans="2:12" x14ac:dyDescent="0.25">
      <c r="B3" s="35"/>
      <c r="C3" s="35"/>
      <c r="D3" s="160" t="s">
        <v>329</v>
      </c>
      <c r="E3" s="160"/>
      <c r="F3" s="160"/>
      <c r="G3" s="160"/>
      <c r="H3" s="160"/>
      <c r="I3" s="160"/>
      <c r="J3" s="160"/>
      <c r="K3" s="160"/>
      <c r="L3" s="160"/>
    </row>
    <row r="4" spans="2:12" ht="87.75" customHeight="1" x14ac:dyDescent="0.25">
      <c r="B4" s="8" t="s">
        <v>92</v>
      </c>
      <c r="C4" s="8" t="s">
        <v>93</v>
      </c>
      <c r="D4" s="8" t="s">
        <v>94</v>
      </c>
      <c r="E4" s="8" t="s">
        <v>95</v>
      </c>
      <c r="F4" s="8" t="s">
        <v>96</v>
      </c>
      <c r="G4" s="8" t="s">
        <v>97</v>
      </c>
      <c r="H4" s="8" t="s">
        <v>336</v>
      </c>
      <c r="I4" s="8" t="s">
        <v>98</v>
      </c>
      <c r="J4" s="8" t="s">
        <v>100</v>
      </c>
      <c r="K4" s="8" t="s">
        <v>337</v>
      </c>
      <c r="L4" s="37" t="s">
        <v>99</v>
      </c>
    </row>
    <row r="5" spans="2:12" x14ac:dyDescent="0.25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</row>
    <row r="6" spans="2:12" ht="10.5" customHeight="1" x14ac:dyDescent="0.25">
      <c r="B6" s="88" t="s">
        <v>327</v>
      </c>
      <c r="C6" s="88" t="s">
        <v>270</v>
      </c>
      <c r="D6" s="88"/>
      <c r="E6" s="8"/>
      <c r="F6" s="8"/>
      <c r="G6" s="8" t="s">
        <v>270</v>
      </c>
      <c r="H6" s="8"/>
      <c r="I6" s="8"/>
      <c r="J6" s="8"/>
      <c r="K6" s="8"/>
      <c r="L6" s="8"/>
    </row>
    <row r="7" spans="2:12" ht="6.75" customHeight="1" x14ac:dyDescent="0.25">
      <c r="B7" s="90"/>
      <c r="C7" s="90"/>
      <c r="D7" s="90"/>
      <c r="E7" s="88"/>
      <c r="F7" s="88"/>
      <c r="G7" s="88" t="s">
        <v>30</v>
      </c>
      <c r="H7" s="88" t="s">
        <v>270</v>
      </c>
      <c r="I7" s="88" t="s">
        <v>281</v>
      </c>
      <c r="J7" s="88" t="s">
        <v>30</v>
      </c>
      <c r="K7" s="88" t="s">
        <v>270</v>
      </c>
      <c r="L7" s="88" t="s">
        <v>270</v>
      </c>
    </row>
    <row r="8" spans="2:12" x14ac:dyDescent="0.25">
      <c r="B8" s="8" t="s">
        <v>269</v>
      </c>
      <c r="C8" s="88" t="s">
        <v>279</v>
      </c>
      <c r="D8" s="88"/>
      <c r="E8" s="90"/>
      <c r="F8" s="90"/>
      <c r="G8" s="90"/>
      <c r="H8" s="90"/>
      <c r="I8" s="90"/>
      <c r="J8" s="90"/>
      <c r="K8" s="90"/>
      <c r="L8" s="90"/>
    </row>
    <row r="9" spans="2:12" ht="4.5" hidden="1" customHeight="1" x14ac:dyDescent="0.25">
      <c r="B9" s="88" t="s">
        <v>277</v>
      </c>
      <c r="C9" s="90"/>
      <c r="D9" s="90"/>
      <c r="E9" s="88"/>
      <c r="F9" s="88"/>
      <c r="G9" s="88" t="s">
        <v>270</v>
      </c>
      <c r="H9" s="88" t="s">
        <v>270</v>
      </c>
      <c r="I9" s="88" t="s">
        <v>270</v>
      </c>
      <c r="J9" s="88" t="s">
        <v>270</v>
      </c>
      <c r="K9" s="88" t="s">
        <v>270</v>
      </c>
      <c r="L9" s="88" t="s">
        <v>270</v>
      </c>
    </row>
    <row r="10" spans="2:12" ht="13.5" customHeight="1" x14ac:dyDescent="0.25">
      <c r="B10" s="89"/>
      <c r="C10" s="88" t="s">
        <v>270</v>
      </c>
      <c r="D10" s="88"/>
      <c r="E10" s="90"/>
      <c r="F10" s="90"/>
      <c r="G10" s="90"/>
      <c r="H10" s="90"/>
      <c r="I10" s="90"/>
      <c r="J10" s="90"/>
      <c r="K10" s="90"/>
      <c r="L10" s="90"/>
    </row>
    <row r="11" spans="2:12" ht="10.5" customHeight="1" x14ac:dyDescent="0.25">
      <c r="B11" s="90"/>
      <c r="C11" s="90"/>
      <c r="D11" s="90"/>
      <c r="E11" s="88"/>
      <c r="F11" s="88"/>
      <c r="G11" s="88" t="s">
        <v>18</v>
      </c>
      <c r="H11" s="88" t="s">
        <v>270</v>
      </c>
      <c r="I11" s="88" t="s">
        <v>271</v>
      </c>
      <c r="J11" s="88" t="s">
        <v>270</v>
      </c>
      <c r="K11" s="88" t="s">
        <v>270</v>
      </c>
      <c r="L11" s="88" t="s">
        <v>270</v>
      </c>
    </row>
    <row r="12" spans="2:12" ht="16.5" customHeight="1" x14ac:dyDescent="0.25">
      <c r="B12" s="88" t="s">
        <v>278</v>
      </c>
      <c r="C12" s="88" t="s">
        <v>279</v>
      </c>
      <c r="D12" s="88"/>
      <c r="E12" s="90"/>
      <c r="F12" s="90"/>
      <c r="G12" s="90"/>
      <c r="H12" s="90"/>
      <c r="I12" s="90"/>
      <c r="J12" s="90"/>
      <c r="K12" s="90"/>
      <c r="L12" s="90"/>
    </row>
    <row r="13" spans="2:12" ht="10.5" customHeight="1" x14ac:dyDescent="0.25">
      <c r="B13" s="90"/>
      <c r="C13" s="90"/>
      <c r="D13" s="90"/>
      <c r="E13" s="88"/>
      <c r="F13" s="88"/>
      <c r="G13" s="88" t="s">
        <v>328</v>
      </c>
      <c r="H13" s="88" t="s">
        <v>270</v>
      </c>
      <c r="I13" s="88" t="s">
        <v>280</v>
      </c>
      <c r="J13" s="88" t="s">
        <v>328</v>
      </c>
      <c r="K13" s="88" t="s">
        <v>270</v>
      </c>
      <c r="L13" s="88" t="s">
        <v>270</v>
      </c>
    </row>
    <row r="14" spans="2:12" ht="12.75" customHeight="1" x14ac:dyDescent="0.25">
      <c r="B14" s="88"/>
      <c r="C14" s="8" t="s">
        <v>25</v>
      </c>
      <c r="D14" s="8"/>
      <c r="E14" s="90"/>
      <c r="F14" s="90"/>
      <c r="G14" s="90"/>
      <c r="H14" s="90"/>
      <c r="I14" s="90"/>
      <c r="J14" s="90"/>
      <c r="K14" s="90"/>
      <c r="L14" s="90"/>
    </row>
    <row r="15" spans="2:12" ht="5.25" hidden="1" customHeight="1" x14ac:dyDescent="0.25">
      <c r="B15" s="90"/>
      <c r="C15" s="8"/>
      <c r="D15" s="8"/>
      <c r="E15" s="88"/>
      <c r="F15" s="88"/>
      <c r="G15" s="88"/>
      <c r="H15" s="88"/>
      <c r="I15" s="88"/>
      <c r="J15" s="88"/>
      <c r="K15" s="88"/>
      <c r="L15" s="88"/>
    </row>
    <row r="16" spans="2:12" ht="0.75" customHeight="1" x14ac:dyDescent="0.25">
      <c r="B16" s="8"/>
      <c r="C16" s="49"/>
      <c r="D16" s="49"/>
      <c r="E16" s="90"/>
      <c r="F16" s="90"/>
      <c r="G16" s="90"/>
      <c r="H16" s="90"/>
      <c r="I16" s="90"/>
      <c r="J16" s="90"/>
      <c r="K16" s="90"/>
      <c r="L16" s="90"/>
    </row>
    <row r="17" spans="1:12" s="33" customFormat="1" x14ac:dyDescent="0.25">
      <c r="A17" s="34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33" customFormat="1" x14ac:dyDescent="0.25">
      <c r="A18" s="34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5" customHeight="1" x14ac:dyDescent="0.25">
      <c r="B19" s="74"/>
      <c r="C19" s="74"/>
      <c r="D19" s="74"/>
      <c r="E19" s="160"/>
      <c r="F19" s="160"/>
      <c r="G19" s="160"/>
      <c r="H19" s="160"/>
      <c r="I19" s="160"/>
      <c r="J19" s="160"/>
      <c r="K19" s="160"/>
      <c r="L19" s="74"/>
    </row>
    <row r="20" spans="1:12" x14ac:dyDescent="0.2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</sheetData>
  <mergeCells count="56">
    <mergeCell ref="K15:K16"/>
    <mergeCell ref="L15:L16"/>
    <mergeCell ref="G15:G16"/>
    <mergeCell ref="E19:K19"/>
    <mergeCell ref="H15:H16"/>
    <mergeCell ref="I15:I16"/>
    <mergeCell ref="J15:J16"/>
    <mergeCell ref="E15:E16"/>
    <mergeCell ref="F15:F16"/>
    <mergeCell ref="B14:B15"/>
    <mergeCell ref="D1:L1"/>
    <mergeCell ref="D2:L2"/>
    <mergeCell ref="D3:L3"/>
    <mergeCell ref="G9:G10"/>
    <mergeCell ref="H9:H10"/>
    <mergeCell ref="E9:E10"/>
    <mergeCell ref="F9:F10"/>
    <mergeCell ref="K7:K8"/>
    <mergeCell ref="L7:L8"/>
    <mergeCell ref="K9:K10"/>
    <mergeCell ref="K11:K12"/>
    <mergeCell ref="L11:L12"/>
    <mergeCell ref="B12:B13"/>
    <mergeCell ref="C12:C13"/>
    <mergeCell ref="K13:K14"/>
    <mergeCell ref="G11:G12"/>
    <mergeCell ref="H11:H12"/>
    <mergeCell ref="G13:G14"/>
    <mergeCell ref="H13:H14"/>
    <mergeCell ref="E11:E12"/>
    <mergeCell ref="F11:F12"/>
    <mergeCell ref="E13:E14"/>
    <mergeCell ref="F13:F14"/>
    <mergeCell ref="I13:I14"/>
    <mergeCell ref="J13:J14"/>
    <mergeCell ref="J7:J8"/>
    <mergeCell ref="I9:I10"/>
    <mergeCell ref="J9:J10"/>
    <mergeCell ref="I11:I12"/>
    <mergeCell ref="J11:J12"/>
    <mergeCell ref="D12:D13"/>
    <mergeCell ref="L9:L10"/>
    <mergeCell ref="L13:L14"/>
    <mergeCell ref="I7:I8"/>
    <mergeCell ref="B6:B7"/>
    <mergeCell ref="C6:C7"/>
    <mergeCell ref="D6:D7"/>
    <mergeCell ref="E7:E8"/>
    <mergeCell ref="F7:F8"/>
    <mergeCell ref="G7:G8"/>
    <mergeCell ref="H7:H8"/>
    <mergeCell ref="C8:C9"/>
    <mergeCell ref="D8:D9"/>
    <mergeCell ref="B9:B11"/>
    <mergeCell ref="C10:C11"/>
    <mergeCell ref="D10:D11"/>
  </mergeCells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7" workbookViewId="0">
      <selection activeCell="N28" sqref="N28"/>
    </sheetView>
  </sheetViews>
  <sheetFormatPr defaultRowHeight="15" x14ac:dyDescent="0.25"/>
  <cols>
    <col min="1" max="1" width="3.625" customWidth="1"/>
    <col min="8" max="8" width="23.375" customWidth="1"/>
    <col min="9" max="9" width="0.125" style="34" customWidth="1"/>
    <col min="10" max="10" width="8.375" style="34" customWidth="1"/>
    <col min="11" max="11" width="9.625" customWidth="1"/>
    <col min="12" max="12" width="1.75" hidden="1" customWidth="1"/>
    <col min="14" max="14" width="8.875" customWidth="1"/>
    <col min="15" max="15" width="10.25" hidden="1" customWidth="1"/>
    <col min="16" max="16" width="9.125" hidden="1" customWidth="1"/>
  </cols>
  <sheetData>
    <row r="1" spans="1:16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x14ac:dyDescent="0.25">
      <c r="A4" s="162" t="s">
        <v>221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42"/>
    </row>
    <row r="5" spans="1:16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42"/>
    </row>
    <row r="6" spans="1:16" ht="39.75" customHeight="1" x14ac:dyDescent="0.25">
      <c r="A6" s="161" t="s">
        <v>232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ht="27" customHeight="1" x14ac:dyDescent="0.25">
      <c r="A7" s="161" t="s">
        <v>222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ht="18.75" customHeight="1" x14ac:dyDescent="0.25">
      <c r="A8" s="161" t="s">
        <v>233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s="34" customFormat="1" ht="15.75" customHeight="1" x14ac:dyDescent="0.25">
      <c r="A9" s="161" t="s">
        <v>234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 ht="27.75" customHeight="1" x14ac:dyDescent="0.25">
      <c r="A10" s="161" t="s">
        <v>223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 ht="13.5" customHeight="1" x14ac:dyDescent="0.25">
      <c r="A11" s="161" t="s">
        <v>330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 s="34" customFormat="1" ht="17.25" customHeight="1" x14ac:dyDescent="0.25">
      <c r="A12" s="161" t="s">
        <v>331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28.5" customHeight="1" x14ac:dyDescent="0.25">
      <c r="A13" s="161" t="s">
        <v>332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ht="15.75" customHeight="1" x14ac:dyDescent="0.25">
      <c r="A14" s="52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68"/>
      <c r="P14" s="42"/>
    </row>
    <row r="15" spans="1:16" x14ac:dyDescent="0.25">
      <c r="A15" s="52"/>
      <c r="B15" s="163" t="s">
        <v>224</v>
      </c>
      <c r="C15" s="166" t="s">
        <v>227</v>
      </c>
      <c r="D15" s="167"/>
      <c r="E15" s="167"/>
      <c r="F15" s="167"/>
      <c r="G15" s="167"/>
      <c r="H15" s="168"/>
      <c r="I15" s="166" t="s">
        <v>225</v>
      </c>
      <c r="J15" s="168"/>
      <c r="K15" s="166" t="s">
        <v>226</v>
      </c>
      <c r="L15" s="168"/>
      <c r="M15" s="166" t="s">
        <v>37</v>
      </c>
      <c r="N15" s="168"/>
      <c r="O15" s="52"/>
      <c r="P15" s="42"/>
    </row>
    <row r="16" spans="1:16" ht="4.5" customHeight="1" x14ac:dyDescent="0.25">
      <c r="A16" s="52"/>
      <c r="B16" s="164"/>
      <c r="C16" s="169"/>
      <c r="D16" s="170"/>
      <c r="E16" s="170"/>
      <c r="F16" s="170"/>
      <c r="G16" s="170"/>
      <c r="H16" s="171"/>
      <c r="I16" s="169"/>
      <c r="J16" s="171"/>
      <c r="K16" s="169"/>
      <c r="L16" s="171"/>
      <c r="M16" s="169"/>
      <c r="N16" s="171"/>
      <c r="O16" s="68"/>
      <c r="P16" s="42"/>
    </row>
    <row r="17" spans="1:16" hidden="1" x14ac:dyDescent="0.25">
      <c r="A17" s="52"/>
      <c r="B17" s="165"/>
      <c r="C17" s="172"/>
      <c r="D17" s="173"/>
      <c r="E17" s="173"/>
      <c r="F17" s="173"/>
      <c r="G17" s="173"/>
      <c r="H17" s="174"/>
      <c r="I17" s="172"/>
      <c r="J17" s="174"/>
      <c r="K17" s="172"/>
      <c r="L17" s="174"/>
      <c r="M17" s="172"/>
      <c r="N17" s="174"/>
      <c r="O17" s="68"/>
      <c r="P17" s="42"/>
    </row>
    <row r="18" spans="1:16" x14ac:dyDescent="0.25">
      <c r="A18" s="52"/>
      <c r="B18" s="53" t="s">
        <v>11</v>
      </c>
      <c r="C18" s="175"/>
      <c r="D18" s="176"/>
      <c r="E18" s="176"/>
      <c r="F18" s="176"/>
      <c r="G18" s="176"/>
      <c r="H18" s="177"/>
      <c r="I18" s="178"/>
      <c r="J18" s="179"/>
      <c r="K18" s="178"/>
      <c r="L18" s="179"/>
      <c r="M18" s="178"/>
      <c r="N18" s="179"/>
      <c r="O18" s="68"/>
      <c r="P18" s="42"/>
    </row>
    <row r="19" spans="1:16" x14ac:dyDescent="0.25">
      <c r="A19" s="52"/>
      <c r="B19" s="13" t="s">
        <v>11</v>
      </c>
      <c r="C19" s="145" t="s">
        <v>334</v>
      </c>
      <c r="D19" s="146"/>
      <c r="E19" s="146"/>
      <c r="F19" s="146"/>
      <c r="G19" s="146"/>
      <c r="H19" s="146"/>
      <c r="I19" s="147"/>
      <c r="J19" s="13" t="s">
        <v>243</v>
      </c>
      <c r="K19" s="13" t="s">
        <v>341</v>
      </c>
      <c r="L19" s="13"/>
      <c r="M19" s="178"/>
      <c r="N19" s="179"/>
      <c r="O19" s="68"/>
      <c r="P19" s="42"/>
    </row>
    <row r="20" spans="1:16" ht="21.75" customHeight="1" x14ac:dyDescent="0.25">
      <c r="A20" s="52"/>
      <c r="B20" s="13" t="s">
        <v>12</v>
      </c>
      <c r="C20" s="145" t="s">
        <v>335</v>
      </c>
      <c r="D20" s="146"/>
      <c r="E20" s="146"/>
      <c r="F20" s="146"/>
      <c r="G20" s="146"/>
      <c r="H20" s="146"/>
      <c r="I20" s="147"/>
      <c r="J20" s="13" t="s">
        <v>79</v>
      </c>
      <c r="K20" s="13" t="s">
        <v>342</v>
      </c>
      <c r="L20" s="13"/>
      <c r="M20" s="178"/>
      <c r="N20" s="179"/>
      <c r="O20" s="68"/>
      <c r="P20" s="42"/>
    </row>
    <row r="21" spans="1:16" ht="14.25" customHeight="1" x14ac:dyDescent="0.25">
      <c r="A21" s="69"/>
      <c r="B21" s="52"/>
      <c r="C21" s="71"/>
      <c r="D21" s="71"/>
      <c r="E21" s="71"/>
      <c r="F21" s="71"/>
      <c r="G21" s="71"/>
      <c r="H21" s="71"/>
      <c r="I21" s="71"/>
      <c r="J21" s="72"/>
      <c r="K21" s="72"/>
      <c r="L21" s="52"/>
      <c r="M21" s="52"/>
      <c r="N21" s="52"/>
      <c r="O21" s="68"/>
      <c r="P21" s="42"/>
    </row>
    <row r="22" spans="1:16" ht="20.100000000000001" customHeight="1" x14ac:dyDescent="0.25">
      <c r="A22" s="69"/>
      <c r="B22" s="52"/>
      <c r="C22" s="161" t="s">
        <v>228</v>
      </c>
      <c r="D22" s="161"/>
      <c r="E22" s="161"/>
      <c r="F22" s="161"/>
      <c r="G22" s="161"/>
      <c r="H22" s="161"/>
      <c r="I22" s="161"/>
      <c r="J22" s="161"/>
      <c r="K22" s="161"/>
      <c r="L22" s="52"/>
      <c r="M22" s="52"/>
      <c r="N22" s="52"/>
      <c r="O22" s="68"/>
      <c r="P22" s="42"/>
    </row>
    <row r="23" spans="1:16" ht="20.100000000000001" customHeight="1" x14ac:dyDescent="0.25">
      <c r="A23" s="69"/>
      <c r="B23" s="52"/>
      <c r="C23" s="180" t="s">
        <v>333</v>
      </c>
      <c r="D23" s="180"/>
      <c r="E23" s="180"/>
      <c r="F23" s="180"/>
      <c r="G23" s="180"/>
      <c r="H23" s="180"/>
      <c r="I23" s="180"/>
      <c r="J23" s="180"/>
      <c r="K23" s="180"/>
      <c r="L23" s="52"/>
      <c r="M23" s="52"/>
      <c r="N23" s="52"/>
      <c r="O23" s="68"/>
      <c r="P23" s="42"/>
    </row>
    <row r="24" spans="1:16" ht="20.100000000000001" customHeight="1" x14ac:dyDescent="0.25">
      <c r="A24" s="69"/>
      <c r="B24" s="69"/>
      <c r="C24" s="161" t="s">
        <v>229</v>
      </c>
      <c r="D24" s="161"/>
      <c r="E24" s="161"/>
      <c r="F24" s="161"/>
      <c r="G24" s="161"/>
      <c r="H24" s="161"/>
      <c r="I24" s="161"/>
      <c r="J24" s="161"/>
      <c r="K24" s="161"/>
      <c r="L24" s="69"/>
      <c r="M24" s="69"/>
      <c r="N24" s="69"/>
      <c r="O24" s="68"/>
      <c r="P24" s="42"/>
    </row>
    <row r="25" spans="1:16" ht="20.100000000000001" customHeight="1" x14ac:dyDescent="0.25">
      <c r="A25" s="69"/>
      <c r="B25" s="69"/>
      <c r="C25" s="161" t="s">
        <v>230</v>
      </c>
      <c r="D25" s="161"/>
      <c r="E25" s="161"/>
      <c r="F25" s="161"/>
      <c r="G25" s="161"/>
      <c r="H25" s="161"/>
      <c r="I25" s="161"/>
      <c r="J25" s="161"/>
      <c r="K25" s="161"/>
      <c r="L25" s="69"/>
      <c r="M25" s="69"/>
      <c r="N25" s="69"/>
      <c r="O25" s="68"/>
      <c r="P25" s="42"/>
    </row>
    <row r="26" spans="1:16" ht="20.100000000000001" customHeight="1" x14ac:dyDescent="0.25">
      <c r="A26" s="68"/>
      <c r="B26" s="68"/>
      <c r="C26" s="161" t="s">
        <v>231</v>
      </c>
      <c r="D26" s="161"/>
      <c r="E26" s="161"/>
      <c r="F26" s="161"/>
      <c r="G26" s="161"/>
      <c r="H26" s="161"/>
      <c r="I26" s="161"/>
      <c r="J26" s="161"/>
      <c r="K26" s="161"/>
      <c r="L26" s="68"/>
      <c r="M26" s="68"/>
      <c r="N26" s="68"/>
      <c r="O26" s="68"/>
      <c r="P26" s="42"/>
    </row>
    <row r="27" spans="1:16" x14ac:dyDescent="0.25">
      <c r="A27" s="68"/>
      <c r="B27" s="68"/>
      <c r="C27" s="161"/>
      <c r="D27" s="161"/>
      <c r="E27" s="161"/>
      <c r="F27" s="161"/>
      <c r="G27" s="161"/>
      <c r="H27" s="161"/>
      <c r="I27" s="161"/>
      <c r="J27" s="161"/>
      <c r="K27" s="161"/>
      <c r="L27" s="68"/>
      <c r="M27" s="68"/>
      <c r="N27" s="68"/>
      <c r="O27" s="68"/>
      <c r="P27" s="42"/>
    </row>
    <row r="28" spans="1:16" x14ac:dyDescent="0.25">
      <c r="A28" s="68"/>
      <c r="B28" s="68"/>
      <c r="C28" s="133"/>
      <c r="D28" s="133"/>
      <c r="E28" s="133"/>
      <c r="F28" s="133"/>
      <c r="G28" s="133"/>
      <c r="H28" s="133"/>
      <c r="I28" s="133"/>
      <c r="J28" s="133"/>
      <c r="K28" s="133"/>
      <c r="L28" s="68"/>
      <c r="M28" s="68"/>
      <c r="N28" s="68"/>
      <c r="O28" s="68"/>
      <c r="P28" s="42"/>
    </row>
    <row r="29" spans="1:16" x14ac:dyDescent="0.25">
      <c r="A29" s="68"/>
      <c r="B29" s="68"/>
      <c r="C29" s="133"/>
      <c r="D29" s="133"/>
      <c r="E29" s="133"/>
      <c r="F29" s="133"/>
      <c r="G29" s="133"/>
      <c r="H29" s="133"/>
      <c r="I29" s="133"/>
      <c r="J29" s="133"/>
      <c r="K29" s="133"/>
      <c r="L29" s="68"/>
      <c r="M29" s="68"/>
      <c r="N29" s="68"/>
      <c r="O29" s="68"/>
      <c r="P29" s="42"/>
    </row>
    <row r="30" spans="1:16" x14ac:dyDescent="0.25">
      <c r="A30" s="68"/>
      <c r="B30" s="68"/>
      <c r="C30" s="133"/>
      <c r="D30" s="133"/>
      <c r="E30" s="133"/>
      <c r="F30" s="133"/>
      <c r="G30" s="133"/>
      <c r="H30" s="133"/>
      <c r="I30" s="133"/>
      <c r="J30" s="133"/>
      <c r="K30" s="133"/>
      <c r="L30" s="68"/>
      <c r="M30" s="68"/>
      <c r="N30" s="68"/>
      <c r="O30" s="68"/>
      <c r="P30" s="42"/>
    </row>
    <row r="31" spans="1:16" x14ac:dyDescent="0.25">
      <c r="A31" s="68"/>
      <c r="B31" s="68"/>
      <c r="C31" s="42"/>
      <c r="D31" s="42"/>
      <c r="E31" s="42"/>
      <c r="F31" s="42"/>
      <c r="G31" s="42"/>
      <c r="H31" s="42"/>
      <c r="I31" s="42"/>
      <c r="J31" s="42"/>
      <c r="K31" s="42"/>
      <c r="L31" s="68"/>
      <c r="M31" s="68"/>
      <c r="N31" s="68"/>
      <c r="O31" s="68"/>
      <c r="P31" s="42"/>
    </row>
    <row r="32" spans="1:16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x14ac:dyDescent="0.25">
      <c r="A46" s="42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2"/>
      <c r="M46" s="42"/>
      <c r="N46" s="42"/>
      <c r="O46" s="42"/>
      <c r="P46" s="42"/>
    </row>
    <row r="47" spans="1:16" x14ac:dyDescent="0.25">
      <c r="A47" s="42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2"/>
      <c r="M47" s="42"/>
      <c r="N47" s="42"/>
      <c r="O47" s="42"/>
      <c r="P47" s="42"/>
    </row>
    <row r="48" spans="1:16" x14ac:dyDescent="0.25">
      <c r="A48" s="42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2"/>
      <c r="M48" s="42"/>
      <c r="N48" s="42"/>
      <c r="O48" s="42"/>
      <c r="P48" s="42"/>
    </row>
    <row r="49" spans="1:16" x14ac:dyDescent="0.25">
      <c r="A49" s="42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2"/>
      <c r="M49" s="42"/>
      <c r="N49" s="42"/>
      <c r="O49" s="42"/>
      <c r="P49" s="42"/>
    </row>
    <row r="50" spans="1:16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2"/>
    </row>
    <row r="51" spans="1:16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6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6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6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</row>
    <row r="63" spans="1:16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6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6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6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 x14ac:dyDescent="0.25">
      <c r="A83" s="43"/>
      <c r="B83" s="43"/>
      <c r="L83" s="43"/>
      <c r="M83" s="43"/>
      <c r="N83" s="43"/>
      <c r="O83" s="43"/>
      <c r="P83" s="43"/>
    </row>
    <row r="84" spans="1:16" x14ac:dyDescent="0.25">
      <c r="A84" s="43"/>
      <c r="B84" s="43"/>
      <c r="L84" s="43"/>
      <c r="M84" s="43"/>
      <c r="N84" s="43"/>
      <c r="O84" s="43"/>
      <c r="P84" s="43"/>
    </row>
    <row r="85" spans="1:16" x14ac:dyDescent="0.25">
      <c r="A85" s="43"/>
      <c r="B85" s="43"/>
      <c r="L85" s="43"/>
      <c r="M85" s="43"/>
      <c r="N85" s="43"/>
      <c r="O85" s="43"/>
      <c r="P85" s="43"/>
    </row>
    <row r="86" spans="1:16" x14ac:dyDescent="0.25">
      <c r="A86" s="43"/>
      <c r="B86" s="43"/>
      <c r="L86" s="43"/>
      <c r="M86" s="43"/>
      <c r="N86" s="43"/>
      <c r="O86" s="43"/>
      <c r="P86" s="43"/>
    </row>
    <row r="87" spans="1:16" x14ac:dyDescent="0.25">
      <c r="P87" s="43"/>
    </row>
  </sheetData>
  <mergeCells count="32">
    <mergeCell ref="M19:N19"/>
    <mergeCell ref="M20:N20"/>
    <mergeCell ref="C30:K30"/>
    <mergeCell ref="C25:K25"/>
    <mergeCell ref="C26:K26"/>
    <mergeCell ref="C27:K27"/>
    <mergeCell ref="C28:K28"/>
    <mergeCell ref="C29:K29"/>
    <mergeCell ref="C22:K22"/>
    <mergeCell ref="C23:K23"/>
    <mergeCell ref="C24:K24"/>
    <mergeCell ref="C18:H18"/>
    <mergeCell ref="K18:L18"/>
    <mergeCell ref="M18:N18"/>
    <mergeCell ref="I15:J17"/>
    <mergeCell ref="I18:J18"/>
    <mergeCell ref="A12:P12"/>
    <mergeCell ref="C19:I19"/>
    <mergeCell ref="C20:I20"/>
    <mergeCell ref="A4:O4"/>
    <mergeCell ref="A5:O5"/>
    <mergeCell ref="A6:P6"/>
    <mergeCell ref="A7:P7"/>
    <mergeCell ref="A8:P8"/>
    <mergeCell ref="A9:P9"/>
    <mergeCell ref="A10:P10"/>
    <mergeCell ref="A11:P11"/>
    <mergeCell ref="A13:P13"/>
    <mergeCell ref="B15:B17"/>
    <mergeCell ref="C15:H17"/>
    <mergeCell ref="K15:L17"/>
    <mergeCell ref="M15:N1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Sheet7</vt:lpstr>
      <vt:lpstr>Sheet8</vt:lpstr>
      <vt:lpstr>Лист1</vt:lpstr>
      <vt:lpstr>Sheet9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2018-07-06T13:25:57Z</dcterms:modified>
</cp:coreProperties>
</file>