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3" activeTab="3"/>
  </bookViews>
  <sheets>
    <sheet name="Sheet1" sheetId="1" state="hidden" r:id="rId1"/>
    <sheet name="Sheet2" sheetId="2" state="hidden" r:id="rId2"/>
    <sheet name="Sheet3" sheetId="3" state="hidden" r:id="rId3"/>
    <sheet name="Sheet4" sheetId="4" r:id="rId4"/>
    <sheet name="Sheet5" sheetId="5" r:id="rId5"/>
    <sheet name="Sheet7" sheetId="7" state="hidden" r:id="rId6"/>
    <sheet name="Sheet8" sheetId="8" state="hidden" r:id="rId7"/>
    <sheet name="Лист1" sheetId="9" r:id="rId8"/>
    <sheet name="Sheet9" sheetId="10" state="hidden" r:id="rId9"/>
  </sheets>
  <calcPr calcId="152511"/>
</workbook>
</file>

<file path=xl/calcChain.xml><?xml version="1.0" encoding="utf-8"?>
<calcChain xmlns="http://schemas.openxmlformats.org/spreadsheetml/2006/main">
  <c r="L13" i="3" l="1"/>
  <c r="L14" i="3" s="1"/>
  <c r="L15" i="3" s="1"/>
  <c r="H14" i="3"/>
  <c r="H16" i="3" s="1"/>
  <c r="H18" i="3" s="1"/>
  <c r="G14" i="4"/>
  <c r="K15" i="3" l="1"/>
  <c r="K16" i="3" s="1"/>
  <c r="L16" i="3"/>
  <c r="L17" i="3" l="1"/>
  <c r="L18" i="3" l="1"/>
  <c r="K17" i="3"/>
  <c r="K18" i="3" s="1"/>
</calcChain>
</file>

<file path=xl/sharedStrings.xml><?xml version="1.0" encoding="utf-8"?>
<sst xmlns="http://schemas.openxmlformats.org/spreadsheetml/2006/main" count="510" uniqueCount="391">
  <si>
    <t>შ პ ს   ,, ა რ ქ ი ტ ე ქ ტ ო რ ი ,,</t>
  </si>
  <si>
    <t>ხ   ა   რ   ჯ   თ   ა   ღ    რ   ი   ც   ხ   ვ   ა</t>
  </si>
  <si>
    <t>მთ. ინჟინერი                     რ. ნიკოლეიშვილი</t>
  </si>
  <si>
    <t>რიგითი     №</t>
  </si>
  <si>
    <t xml:space="preserve">    </t>
  </si>
  <si>
    <t>ს ა მ უ შ ა ო ს    ო ბ ი ე ქ ტ ი ს    დ ა     დ ა ნ ა რ თ ე ბ ი ს                                                 ჩ  ა  მ  ო  ნ ა თ  ვ  ა  ლ  ი</t>
  </si>
  <si>
    <t>საამშენ.               სამუშაო</t>
  </si>
  <si>
    <t>სამონტაჟ     სამუშაო</t>
  </si>
  <si>
    <t>ინვენტ.     და         დანადგარი</t>
  </si>
  <si>
    <t>სხვადასხვა       სამუშაო</t>
  </si>
  <si>
    <t>საერთო ჯამი</t>
  </si>
  <si>
    <t>1</t>
  </si>
  <si>
    <t>2</t>
  </si>
  <si>
    <t>3</t>
  </si>
  <si>
    <t>4</t>
  </si>
  <si>
    <t>5</t>
  </si>
  <si>
    <t>6</t>
  </si>
  <si>
    <t>7</t>
  </si>
  <si>
    <t>8</t>
  </si>
  <si>
    <t>№1\1</t>
  </si>
  <si>
    <t xml:space="preserve">დირექტორი                                           ა.კოპალეიშვილი </t>
  </si>
  <si>
    <t>მთ. ინჟინერი                                          რ.ნიკოლეიშვილი</t>
  </si>
  <si>
    <t>ნ  ა  კ  რ  ე  ბ  ი        ხ  ა  რ ჯ  თ  ა  ღ  რ  ი  ც  ხ  ვ  ა     №1</t>
  </si>
  <si>
    <t>განზ-               ბა</t>
  </si>
  <si>
    <t>რაო-          ბა</t>
  </si>
  <si>
    <t>ჯამი</t>
  </si>
  <si>
    <t>მასალა</t>
  </si>
  <si>
    <t xml:space="preserve">ხელფასი </t>
  </si>
  <si>
    <t>ტრანსპორტი</t>
  </si>
  <si>
    <t>9</t>
  </si>
  <si>
    <t>10</t>
  </si>
  <si>
    <t>11</t>
  </si>
  <si>
    <t>12</t>
  </si>
  <si>
    <t>№</t>
  </si>
  <si>
    <t>ს  ა  მ  უ  შ  ა  ო  ს                  დ  ა  ს  ა  ხ  ე  ლ  ე  ბ  ა</t>
  </si>
  <si>
    <t>განზ-ბა</t>
  </si>
  <si>
    <t>რაოდ-ბა</t>
  </si>
  <si>
    <t>შენიშვნა</t>
  </si>
  <si>
    <t>ს   ა   მ  უ  შ  ა  ო  თ  ა      მ  ო  ც  უ  ლ  ო  ბ  ი  ს      უ  წ  ყ  ი  ს  ი</t>
  </si>
  <si>
    <t>დირექტორი                        ა.კოპალეიშვილი</t>
  </si>
  <si>
    <t>რიგ     №</t>
  </si>
  <si>
    <t>ს  ა  მ  უ  შ  ა  ო  ს          ჩ  ა  მ  ო  ნ  ა თ  ვ  ა  ლ  ი</t>
  </si>
  <si>
    <t xml:space="preserve"> </t>
  </si>
  <si>
    <t>ლოკალური                     ხარჯთაღრი.          №</t>
  </si>
  <si>
    <t>ერთ.                   ფასი</t>
  </si>
  <si>
    <t>ერთ .                ფასი</t>
  </si>
  <si>
    <t xml:space="preserve">ერთ.                   ფასი </t>
  </si>
  <si>
    <t>13</t>
  </si>
  <si>
    <t>მანქ. მექანიზ.</t>
  </si>
  <si>
    <t>საფუძველი</t>
  </si>
  <si>
    <t>ნორმატ.      ნორმა       და შიფრი</t>
  </si>
  <si>
    <t xml:space="preserve">ს   ა   მ  უ  შ  ა  ო  ს     ჩ  ა  მ  ო  ნ  ა  თ ვ  ა  ლ  ი  </t>
  </si>
  <si>
    <t>ხელფასი</t>
  </si>
  <si>
    <t>ერთ                            ფასი</t>
  </si>
  <si>
    <t>ერთ                  ფასი</t>
  </si>
  <si>
    <t>ერთ                ფასი</t>
  </si>
  <si>
    <t>სულ                              ჯამი</t>
  </si>
  <si>
    <t>შეადგინა                  მ. ტყეშელაშვილი</t>
  </si>
  <si>
    <t>ტ ე ქ ნ ი კ ი ს    დ ა ს ა ხ ე ლ ე ბ ა</t>
  </si>
  <si>
    <t>მარკა</t>
  </si>
  <si>
    <t>რაოდენობა</t>
  </si>
  <si>
    <t>დირექტორი:                                     ა. კოპალეიშვილი</t>
  </si>
  <si>
    <t xml:space="preserve"> მთ. ინჟინერი:                                            რ.ნიკოლეიშვილი</t>
  </si>
  <si>
    <t>ავტოთვითმცლელი 30 ტნ-მდე</t>
  </si>
  <si>
    <t xml:space="preserve">ავტოთვითმცლელი  </t>
  </si>
  <si>
    <t>მაზ-5549</t>
  </si>
  <si>
    <t>ფრონტალური დამტვირთავი</t>
  </si>
  <si>
    <t>ტო-18</t>
  </si>
  <si>
    <t>ასფალტის დამგები</t>
  </si>
  <si>
    <t>ლ-1502</t>
  </si>
  <si>
    <t>დჟ</t>
  </si>
  <si>
    <t>სატკეპნი საგზაო თვითმავალი გლუვი 10-ტონიანი</t>
  </si>
  <si>
    <t>სატკეპნი საგზაო  თვითმავალი ვიბრაციული 5-6-ტონიანი</t>
  </si>
  <si>
    <t xml:space="preserve">ავტოგუდრონატორი 3500 ლ. </t>
  </si>
  <si>
    <t>მ/სთ</t>
  </si>
  <si>
    <t>შრომითი რესურსი</t>
  </si>
  <si>
    <t>კ/სთ</t>
  </si>
  <si>
    <t>სრფ27-164</t>
  </si>
  <si>
    <t>ასფალტობეტონის დამგები</t>
  </si>
  <si>
    <t>მ2</t>
  </si>
  <si>
    <t>100</t>
  </si>
  <si>
    <t xml:space="preserve">დ ღგ 18% </t>
  </si>
  <si>
    <t>ნორმ        რესურ.                     ერთ.</t>
  </si>
  <si>
    <t>კ   ა  ლ   კ   უ   ლ  ა  ც   ი   ა     №1</t>
  </si>
  <si>
    <t>სახარჯთაღრიცხვო  ღირებულება  ლარებში</t>
  </si>
  <si>
    <t>ჯამი  დ ღ გ  გათვალისწინებით</t>
  </si>
  <si>
    <t xml:space="preserve">ჯამი  დ ღ გ  -ს გარეშე     </t>
  </si>
  <si>
    <t>საერთო                   ჯამი</t>
  </si>
  <si>
    <t>მოეწყოს ა/ბეტონის წვრილმარცვლოვანი მკვრივი  ცხელი ნარევის საფარი ,სისქით 5სმ.</t>
  </si>
  <si>
    <t>მატ.რესურსი წვრილმარცვლოვანი ა/ბეტონის ცხელი ნარევი სისქით 5 სმ.</t>
  </si>
  <si>
    <t>რიგ            №</t>
  </si>
  <si>
    <t>საგზაო სამოსის მოწყობის პიკეტური დათვლის უწყისი</t>
  </si>
  <si>
    <t>პიკეტი</t>
  </si>
  <si>
    <t>მანძილი</t>
  </si>
  <si>
    <t>სიგანე</t>
  </si>
  <si>
    <t>საშუალო სიგრძე</t>
  </si>
  <si>
    <t>საშუალო სიგანე</t>
  </si>
  <si>
    <t>ფართობი მ2</t>
  </si>
  <si>
    <t>თხევადი ბითუმის ემულსია 1მ2=600 გრ</t>
  </si>
  <si>
    <t>წვრილმარცვლოვანი მკვრივღორღოვანი ა/ბეტონის ცხელი ნარევი ტიპი  ”b",           მარკა II,       სისქით     სმ</t>
  </si>
  <si>
    <t xml:space="preserve">ს       ა     რ      ჩ    ე     ვ   ი  </t>
  </si>
  <si>
    <t xml:space="preserve">1.         გ ა ნ მ ა რ ტ ე ბ ი თ ი       ბ ა რ ა თ ი </t>
  </si>
  <si>
    <t xml:space="preserve">  2.     მ შ ე ნ ე ბ ლ ო ბ ი ს    ო რ გ ა ნ ი ზ ა ც ი ა</t>
  </si>
  <si>
    <t xml:space="preserve">             1.       ძირითადი  დებულება.</t>
  </si>
  <si>
    <t xml:space="preserve">             2.       მშენებლობის მოსამზადებელი პერიოდის ამოცანები.</t>
  </si>
  <si>
    <t xml:space="preserve">             3.       საპროექტო გადაწყვეტა.</t>
  </si>
  <si>
    <t xml:space="preserve">            4         მშენებლობის ხანგრძლივობა.  </t>
  </si>
  <si>
    <t xml:space="preserve">            5.       მშენებლობის ორგანიზაციის სქემა.</t>
  </si>
  <si>
    <t xml:space="preserve">            6.       მოთხოვნები ძირითდ საამშენებლო მანქანებზე და მექანიზმებზე.</t>
  </si>
  <si>
    <t xml:space="preserve">            7.      შრომატევადობის გაანგარიშება.</t>
  </si>
  <si>
    <t xml:space="preserve">            8.      საამშენებლო მოედნის ორგანიზაცია. </t>
  </si>
  <si>
    <t xml:space="preserve">           9.      უსაფრთხოების ტექნიკა მშენებლობაში.</t>
  </si>
  <si>
    <t xml:space="preserve">          11.      მშენებლობის კალენდარული  გეგმა –გრაფიკი</t>
  </si>
  <si>
    <t xml:space="preserve">    3.      უ  წ  ყ  ი   ს   ე   ბ  ი</t>
  </si>
  <si>
    <t xml:space="preserve">        1.   საამშენებლო სამუშაოთ მოცულობათ  უწყისი.</t>
  </si>
  <si>
    <t xml:space="preserve">        2.   საგზაო სამოსის მოწყობის პიკეტური დათვლის უწყისი.</t>
  </si>
  <si>
    <t xml:space="preserve">                                                          4.      ნ  ა  ხ  ა  ზ  ე  ბ  ი                         </t>
  </si>
  <si>
    <t xml:space="preserve">             სიტუაციური    გეგმა </t>
  </si>
  <si>
    <t xml:space="preserve">         1.    გეგმა                                                                                          </t>
  </si>
  <si>
    <t xml:space="preserve">         2.    გეგმა</t>
  </si>
  <si>
    <t xml:space="preserve">         3.    გეგმა</t>
  </si>
  <si>
    <t xml:space="preserve">         4.    გეგმა</t>
  </si>
  <si>
    <t xml:space="preserve">        5.    გეგმა</t>
  </si>
  <si>
    <t xml:space="preserve">         6.    გეგმა</t>
  </si>
  <si>
    <t xml:space="preserve">         7.    გეგმა</t>
  </si>
  <si>
    <t xml:space="preserve">         8.    გეგმა</t>
  </si>
  <si>
    <t xml:space="preserve">         9.    გეგმა</t>
  </si>
  <si>
    <t xml:space="preserve">        10.    გეგმა</t>
  </si>
  <si>
    <t xml:space="preserve">         11.    გეგმა</t>
  </si>
  <si>
    <t xml:space="preserve">        12.    გეგმა</t>
  </si>
  <si>
    <t xml:space="preserve">         13.    გეგმა</t>
  </si>
  <si>
    <t xml:space="preserve">         14   განივი    პროფილები .</t>
  </si>
  <si>
    <t xml:space="preserve">         15.   საგზაო   სამოსის   კონსტრუქცია.</t>
  </si>
  <si>
    <t xml:space="preserve">                                                                                5.   ს ა ხ ა  რ  ჯ თ ა ღ რ ი ც ხ ვ ო     დ ო კ უ მ ე ნ ტ ა ც ი ა </t>
  </si>
  <si>
    <t xml:space="preserve">              1.    განმარტებითი       ბარათი       </t>
  </si>
  <si>
    <t xml:space="preserve">              2.   ხარჯთღრიცხვა.</t>
  </si>
  <si>
    <t xml:space="preserve">                                                                                            6.</t>
  </si>
  <si>
    <t xml:space="preserve">                1.    გეოლოგიური დასკვნა</t>
  </si>
  <si>
    <t xml:space="preserve">7. </t>
  </si>
  <si>
    <t>1   არსებული სიტუაციის ამსახველი   ფოტო მასალა.</t>
  </si>
  <si>
    <t>1.         გ ა ნ მ ა რ ტ ე ბ ი თ ი       ბ ა რ ა თ ი</t>
  </si>
  <si>
    <t xml:space="preserve">                                                   შ პ ს ,, არქიტექტირი,,–ს დირექტორი                                           ა. კოპალეიშვილი</t>
  </si>
  <si>
    <t xml:space="preserve">                                                             2.      მ  შ  ე  ნ  ე  ბ  ლ  ო  ბ  ი  ს    ო  რ  გ  ა  ნ  ი  ზ  ა  ც  ი  ა</t>
  </si>
  <si>
    <t xml:space="preserve">                                                                              1.     ძ ი რ ი თ ა დ ი    დ ე ბ უ ლ ე ბ ა</t>
  </si>
  <si>
    <t xml:space="preserve">         ასევე      საჭიროა წინასწარ განისაზღვროს მაქსიმალური  სამუშაო   დღის მშენებლობის ტემპი , დღის სინათლის მთელ  </t>
  </si>
  <si>
    <t xml:space="preserve">ხანგრძლივობაზე. </t>
  </si>
  <si>
    <t xml:space="preserve">         ყოველივე საჭიროა, რათა მშენებლობა ვაწარმოოთ ამინდის გრძელვადიანი პროგნოზის  გათვალისწინებით, შესაბამისად წვიმიან ამინდში სამუშაოები არ უნდა   ვაწარმოოთ. </t>
  </si>
  <si>
    <t xml:space="preserve">         მშენებლობა უნდა ვაწარმოოთ მოქმედი სტანდარტების,  ნორმების, ინსტრუქციების და  რეკომენდაციების სრული დაცვით.</t>
  </si>
  <si>
    <t xml:space="preserve">       C H и П 3,06,03-85 </t>
  </si>
  <si>
    <t xml:space="preserve">       C H и П 2.03.01-84</t>
  </si>
  <si>
    <t xml:space="preserve">       C H и П 3.06.04-91</t>
  </si>
  <si>
    <t xml:space="preserve">       C нип  3-4-80</t>
  </si>
  <si>
    <t xml:space="preserve">       Bcн  24-88</t>
  </si>
  <si>
    <t xml:space="preserve">       Bcн  38-84</t>
  </si>
  <si>
    <t xml:space="preserve">        აუცილებელია კაპიტალური შეკეთების პერიოდში მოძრაობის ორგანიზაციადა საგზაო სამუშაოების  წარმოების ადგილების შემოფარგვლა შესრულდეს  მოძრაობის ორგანიზაციისა და საგზაო სამუშაოების წარმოების ადგილების შემოფარგვლის </t>
  </si>
  <si>
    <t>ორგანიზაციისა და საგზაო  სამუშაოების წარმოების ადგილების შემოფარგვლის ინტრუქციის BCH 38-84-ის შესაბამისად.</t>
  </si>
  <si>
    <t xml:space="preserve">სამუშოების შემსრულებელმა ორგანიზაციამ უნდა შეადგინოს შესაბამისი სქემები და შეათანხმოს პოლიციის შესაბამის </t>
  </si>
  <si>
    <t xml:space="preserve">სადგილობრივ წარმომადგენელთან.  ასევე აუცილებელია საგზაო სამუშაოთა წარმოების ზონაში  მოხვედრილი </t>
  </si>
  <si>
    <t>კომუნიკაციების მფლობელთა წინასწარი  გაფრთხილება.</t>
  </si>
  <si>
    <t xml:space="preserve">     სამუშაოების შესრულების ტექნოლოგიური სქემები ტიპიურია. სამუშაოები უნდა შესრულდეს საპროექტო სპეციფიკაციების  შესაბამისად,  BCH + 24-88-ის ,,საავტომობილო გზების შეკეთების და შენახვის ტექნიკური წესები,,  </t>
  </si>
  <si>
    <t xml:space="preserve"> C H и П 3.06. 03-ის ,,საავტომობილო გზები,, და  C H и П 3.06. 04-91-ის ,, ხიდები და მილები,,  მოთხოვნათა გათვალისწინებით.</t>
  </si>
  <si>
    <t xml:space="preserve">          ყველა მასალა, ნახევარფაბრიკატები და კონსტრუქცია უნდა შეესაბამებოდეს საპროექტო მონაცემებს, </t>
  </si>
  <si>
    <t xml:space="preserve">სათანადო  სახელმწიფო  სტანდარტებს და აკმაყოფილებდეს მათ მოთხოვნებს. </t>
  </si>
  <si>
    <t xml:space="preserve">         სამუშაოების დაწყების და დამთავრების  სავარაუდო დრო და  რეკომენდირებული  თანმიმდევრობა მოცემულია კალენდარულ გრაფიკში .</t>
  </si>
  <si>
    <t xml:space="preserve">                                                  2. მშენებლობის  მოსამზადებელი პერიოდის ამოცანები</t>
  </si>
  <si>
    <t xml:space="preserve">         მოსამზადებელ პერიოდში  საამშენებლო სამუშაოების    დაწყებამდე უნდა განხორციელდეს ძირითადი  </t>
  </si>
  <si>
    <t>საამშენებლო სამუშაოების ფრონტის უზრუნველყოფა .</t>
  </si>
  <si>
    <t xml:space="preserve">       მშენებლობის მიმდინარეობის   პერიოდში  აუცილებლობას წარმოადგენს  საამშენებლო მოედნის შემოღობვა, </t>
  </si>
  <si>
    <t>საამშენებლო მოედნის  ტერიტორიის  გასუფთავება, საამშენებლო ტერიტორიის უზრუნველყოფა ხანძარსაწინააღმდეგო  ინვენტარით, წყლით, კავშირგაბმულობის საშუალებით და სიგნალიზაციით.</t>
  </si>
  <si>
    <t xml:space="preserve">       სამუშაოთა დაწყებამდე ყველა არსებული მიწისქვეშა კომუნიკაციები რომლებიც   იმყოფებიან სამუშაო  ზონაში გახსნილი უნდა იქნას მათი ჩალაგების სიღრმის და გეგმაში განლაგების დაზუსტების მიზნით, </t>
  </si>
  <si>
    <t>ეს პროცესი უნდა ხდებოდეს იმ მუშაკთა თანდასწრებით, რომლებიც პასუხისმგებელნი არიან ამ კომუნიკაციების ექსპლუატაციაზე. აღნიშნული კომუნიკაციები უნდა იყოს  გამაფრთხილებელი ნიშნებით.</t>
  </si>
  <si>
    <t xml:space="preserve">                                                        3.  ს ა გ ზ ა ო    ს ა მ ო ს ი ს     მ ო წ ყ ო ბ ა</t>
  </si>
  <si>
    <t xml:space="preserve">დატკეპვნა უნდა შესრულდეს ისე , რომ ზედაპირზე არ წარმოიქმნას ბზარები და არ გაჩნდეს ნაკვალევი. დაგების დროს აუცილებელია საფარის სისწორის და განივი ქანობების შენარჩუნება. დაუშვებელია ავტოტრანსპორტის მოძრაობა </t>
  </si>
  <si>
    <t xml:space="preserve">ახლად მოწყობილ ასფატბეტობის საფარზე მის მთლიანად გაცივებამდე, რათა აცილებული იქნას საბურავის ნაკვალევის წარმოქმნა. დატკეპვნა უნდა დაიყოს დატკეპვნისთანავე მასალის ტემპერატურის დაცვით ტკეპვნის დასაწყისში 120გრ.C. ზევით. </t>
  </si>
  <si>
    <t xml:space="preserve">               ასფალტობეტონის მკვრივი  და ფოროვანი ნარევი იტკეპნება თავიდან  გლუვვალციანი სატკეპნით , მასით 6-8 ტ. ვიბრაციული სატკეპნებით, მასით 6-8 ტ. გამორთული ვიბრატორით/2-3/ სვლა, შემდგომ სატკეპნით პნევმატურ ბორბალზე, მასით 16 ტ /6-10 სვლა/. </t>
  </si>
  <si>
    <t xml:space="preserve">ან გლუვვალციანი სატკეპნით , მასით 10-13 ტ /8-10 სვლა/, ან ვიბრაციული სატკეპნით,  მასით 6-8 ტ. გამორთული  ვიბრატორით/3-4 სვლა/. </t>
  </si>
  <si>
    <t xml:space="preserve">           სატკეპნის სიჩქარე ტკეპნის დასაწყისში უნდა იყოს არაუმეტეს 1,5 -2 კმ. /სთ –ისა 5-6 სვლის შემდეგ კი სიჩქარე შეიძლება გაიზარდოს 3-5 კმ/სთ გლუვალციანი სატკეპნისთვის, 3კმ/ სთ–მდე ვიბრაციულებისთვის , 5–8 კმ. სთ–მდე სატკეპნისთვის პნევმატურ ბორბალზე,</t>
  </si>
  <si>
    <t xml:space="preserve">         განსაკუთრებული ყურადღება უნდა მიექცეს  არსებულ საფართან და ადრე დაგებულ გენებთან ახალი ასფალტის ფენის მიერთებას. მათი შეხების ადგილებში გრძივი და განივი ნაკერები ეწყობა წინა ფენის ჩაჭრით საფარის მთლიან სიღრმეზე. </t>
  </si>
  <si>
    <t>ნაწიბურები უნდა  გავრცელდეს , ან გაიპოხოს ბიტუმით. საფარის სისწორე  გაიზომება 3,0მ სიგრძის  ლითონის ლატყით. დეფექტური მონაკვეთები  უნდა შესწორდეს. ახალი საფარი უნდა იყოს ერთგვაროვანი, ბზარებისა და ზედაპირზე შემკვრელის დაცვარვის გარეშე.</t>
  </si>
  <si>
    <t xml:space="preserve">            ცხელი ასფალტბეტონის დაგება უნდა შესრულდეს მშრალ ამინდში, გაზაფხულზე  და  ზაფხულში არანაკლებ + 5 გრდ.C. ტემპერატურის  დროს , ხოლო  შემოდგომაზე + 10 გრ C ტემპერატურის დროს.</t>
  </si>
  <si>
    <t xml:space="preserve">             დატკეპვნა  რეკომენდირებულია თავიდან   პნევმატური სატკეპნით მასით 16 ტ. /6-10 სვლა/  ან გლუვვალციანი სატკეპნით,  მასით 10-13 ტ /8-10სვლა/ ან ვიბრაციული, მასით 6-8 ტნ. /5-7 სვლა/ და საბოლოოდ 11-18 ტნ. გლუვვაციანი </t>
  </si>
  <si>
    <t>სატკეპნით /6-8 სვლა/ სვლების რაოდენობა უნდა  იყოს ერთგვაროვანი ბზარების და ზედაპირზე შემკვრელის  დაცვარვის გარეშე.</t>
  </si>
  <si>
    <t xml:space="preserve">                                                        4.   მ შ ე ნ ე ბ ლ ო ბ ი ს    ხ ა ნ გ რ ძ ლ ი ვ ო ბ ა</t>
  </si>
  <si>
    <t xml:space="preserve">                                                      5.  მ შ ე ნ ე ბ ლ ო ბ ი ს    ო რ გ ა ნ ო ზ ა ც ი ი ს      ს ქ ე მ ა              </t>
  </si>
  <si>
    <t xml:space="preserve">                 პროექტში გათვალისწინებული  სამუშაოების  ჩამონათვალი და მოცულობა   განსაზღვრულია საპროექტო დავალების,  აზომვებისა და ნახაზების საფუძველზე.</t>
  </si>
  <si>
    <t xml:space="preserve">              სამუშაოთა წარმოების რიგითობა და მათი შეთავსება  გათვალისწინებულია  საამშენებლო ობიექტის კალენდარული  გეგმაში.</t>
  </si>
  <si>
    <t xml:space="preserve">    6.  მ ო თ ხ ო ვ ნ  ე ბ ი   ძ ი რ ი თ ა დ   ს ა ა მ შ ე ნ ე ბ ლ ო  მ ა ნ ქ ა ნ ე ბ ზ ე  დ ა  მ ე ქ ა ნ ი ზ მ ე ბ ზ ე                                       </t>
  </si>
  <si>
    <t xml:space="preserve">       მშენებლობის სპეციფიკაციიდან    გამომდინარე საჭიროა შემდეგი ტრანსპორტი  და მანქანა -მექანიზმები:</t>
  </si>
  <si>
    <t xml:space="preserve">     სატკეპნი საგზაო თვითმავალი 10 ტნ- 1 ცალი</t>
  </si>
  <si>
    <t xml:space="preserve">    ავტოგუდრონატორი  3500ლ -1 ცალი</t>
  </si>
  <si>
    <t xml:space="preserve">    ასფალტოდამგები  1 ცალი</t>
  </si>
  <si>
    <t xml:space="preserve">                                        7.    შ რ ო მ ა ტ ე ვ ა დ ო ბ ი ს      გ ა ა ნ გ ა რ ი შ ე ბ ა</t>
  </si>
  <si>
    <t xml:space="preserve">         მუშა- მოსამსახურე პერსონალი 10-12 ადამიანი</t>
  </si>
  <si>
    <t xml:space="preserve">                                                  8.    ს ა ა მ შ ე ნ ე ბ ლ ო    მ ო ე დ ნ ი ს   ო რ გ ა ნ ი ზ ა ც ი ა</t>
  </si>
  <si>
    <t xml:space="preserve">            საამშენებლო მოედნის ორგანიზაცია უნდა უზრუნველყოფდეს შრომის უსაფრთხოებას. </t>
  </si>
  <si>
    <t xml:space="preserve">            საამშენებლო მოედანზე საჭიროა განისაზღვროს ხალხისთვის  საშიში ზონა. იგი შემოფარგლული იყოს დამცავი     </t>
  </si>
  <si>
    <t xml:space="preserve">           მუდმივმოქმედ საშიშ საწარმოო ფაქტორებს  მიეკუთვნება ზონა: ელექტროდანადგარების არაიზოლირებული </t>
  </si>
  <si>
    <t>დენგამტარი ნაწილების ახლომდებარე  ადგილები.</t>
  </si>
  <si>
    <t xml:space="preserve">           მუდმივმოქმედ საშიშ საწარმოო ფაქტორის მქონე ზონაში საამშენებლო სამუშაოების წარმოება დაუშვებელია, იგი</t>
  </si>
  <si>
    <t xml:space="preserve">შემოღობილი  უნდა იყოს დამცავი ღობით. </t>
  </si>
  <si>
    <t xml:space="preserve">              საამშენებლო მოედანი დასახლებულ ადგილებში და საზოგადოებრივი სივრცის  მომიჯნავედ ან მოქმედი საწარმოს ტერიტორიაზე უნდა იქნეს შემოღობილი, რათა  საამშენებლო მოედანზე შესვლა იყოს კონტროლირებადი და </t>
  </si>
  <si>
    <t xml:space="preserve">გამორიცხული იყოს იქ უნებლიე მოხვედრის შესაძლებლობა.  შემოღობვა ხალხის მოძრაობის ადგილებში გადახურული უნდა იყოს ისეთი დამცავი საფარით, რომელიც  უზრუნველყოფს ფეხით  მოსიარულეთა  უსაფრთხოებას. სიბნელის </t>
  </si>
  <si>
    <t>დროს შემოღობვა უნდა იყოს აღჭურვილი სასიგნალო ნათურებით ან გამოყენებული იქნას ისეთი მასალა ან შეფერილობა. რომელიც აღიქმება  სიბნელეში. იმავე წესით უნდა შემოიღობოს სადემონტაჟო შენობანაგებობის ტერიტორია.</t>
  </si>
  <si>
    <t xml:space="preserve"> სამუშაო ადგილზე  მასალების და საამშენებლო კონსტრუქციების დაწყობა უნდა წარმოებდეს ისე რომ  ისინი არ ქმნიდნენ </t>
  </si>
  <si>
    <t>მიწის სამუშაოების დაწყებემდე უნდა დადგინდეს მოქმედი მიწისქვეშა  კომუნიკაციების /წყალსადენი, კანალიზაცია, ელექტროკაბელები, გაზსადენები / განლაგების ადგილები.</t>
  </si>
  <si>
    <t xml:space="preserve">მიწისქვეშა კომუნიკაციების ზონაში  მიწის სამუშაოები  უნდა წარმოებდეს  პასუხისმგებელი პირის დასწრებით, ხოლო მოქმედი კაბელის ან გაზსადენის განლაგების  ზონაში მათი  დაზიანების   თავიდან ასაცილებლად, საჭიროების შემთხვევაში-ქსელების </t>
  </si>
  <si>
    <t xml:space="preserve">ოპერატორი  კომპანიის წარმომადგენლის მეთვალყურეობით. </t>
  </si>
  <si>
    <t xml:space="preserve">       აუცილებელია სამუშაოების წარმოების ადგილების შემოფარგვლა  შესრულდეს  მოძრაობის ორგანიზაციისა და საგზაო სამუშაოების  წარმოების ადგილების შემოფარგვლით.</t>
  </si>
  <si>
    <t>სამუშაოების შემსრულებელმა ორგანიზაციამ უნდა შეადგინოს შესაბამისი  სქემები და  შეათნხმოს  პოლიციის შესაბამის  ადგილობრივ  წარმომადგენლებთან . ასევე აუცილებელია სამუშაოთა წარმოების ზონაში მოხვედრილი კომუნიკაციების მფლობელთა წინასწარი გაფრთხილება.</t>
  </si>
  <si>
    <t xml:space="preserve">                                      უ ს ა ფ რ თ ხ ო ე ბ ი ს   ტ ე ქ ნ ი კ ა     მ შ ე ნ ე ბ ლ ო ბ ა შ ი</t>
  </si>
  <si>
    <t xml:space="preserve">          საამშენებლო სამუშაოები უნდა განხორციელდეს საამშენებლო ნორმებისა და დაწესების    C нип 3-480     უსაფრთხოების ტექნიკა მშენებლობაზე სრული დაცვით.</t>
  </si>
  <si>
    <t xml:space="preserve">         საამშენებლო ორგანიზაცია ვალდებულია შეიმუშაოს და დაამტკიცოს  ინსტრუქცია უსაფრთხოების ტექნიკის  შესახებ  ობიექტის თავისებურებებიდან გამომდინარე.   </t>
  </si>
  <si>
    <t xml:space="preserve">         საამშენებლო ორგანიზაცია ვალდებულია  უზრუნველყოს მუშები სპეცტანსაცმლით. </t>
  </si>
  <si>
    <t xml:space="preserve">       ობიექტი უნდა აღიჭურვოს პირველადი დახმარების საშუალებით.  </t>
  </si>
  <si>
    <t xml:space="preserve">        მიწის სამუშაოების დაწყებამდე დადგენილი უნდა იქნეს  მოქმედი კომუნიკაციების /წყალსადენი, კანალიზაცია, ელექტროკაბელები, გაზსადენები/ განლაგების ადგილები.</t>
  </si>
  <si>
    <t xml:space="preserve">       მიწისქვეშა კომუნიკაციების ზონაში  მიწის სამუშაოები უნდა წარმოებდეს  სამუშაოთა მწარმოებლის  ანოსტატის უშუალო ხელმძღვანელობით.  ხოლო კაბელის დაცვის ან მოქმედი გაზსადენის ზონაში ,  ელექტრო გაზის ან  შესაბამის მეურნეობის</t>
  </si>
  <si>
    <t xml:space="preserve"> მუშაკთა მეთვალყურეობის ქვეშ.</t>
  </si>
  <si>
    <t xml:space="preserve">       საამშენებლო სამუშაოების  წარმოების მიმდებარე ტერიტორიაზე  ქუჩებში და გადასასვლელებში  მოწყობილი უნდა იყოს  საფარები და შემოღობვები.</t>
  </si>
  <si>
    <t xml:space="preserve">      შემოღობვაზე დაყენებული უნდა იყოს გამაფრთხილებელი  წარწერები და ნიშნები,  ხოლო  ღამის საათებში სასიგნალო განათება.</t>
  </si>
  <si>
    <t xml:space="preserve">       ექსკავატორის მუშაობის დროს შემოიფარგლება საშიში ზონა,  რაც, ტოლია  ჩაბმის მოქმ,ედების რადიუსს +5 მ. </t>
  </si>
  <si>
    <t xml:space="preserve">          მონოლითური რკინაბეტონის  კონსტრუქციების ასაგებად გამოყენებული უნდა იქნას ფოლადის ან ხის ინვენტარული ყალიბები . </t>
  </si>
  <si>
    <t xml:space="preserve">         ყალიბების დაშლა უნდა წარმოებდეს ბეტონის მიერ საპროექტო  სიმტკიცის 70%  მიღების შემდეგ.  დაშლის დროს კონსტრუქციის ნაწიბურები არ უნდა იშლებოდეს. ყალიბების დაშლა  წარმოებს სამუშაოთა  მწარმოებლის ნებართვით.</t>
  </si>
  <si>
    <t xml:space="preserve">        ობიექტი უნდა აღიჭურვოს პირველადი დახმარების საშუალებებით.</t>
  </si>
  <si>
    <t xml:space="preserve">      ობიექტზე უნდა არსებობდეს სპეციალური ჟურნალი სადაც დაფიქსირებული იქნება  უსაფრთხოების ტექნიკის დარღვევის ყველა   შემთხვევა.</t>
  </si>
  <si>
    <t xml:space="preserve">       მშენებელი ვალდებულია შეასრულოს ყველა ზემოთ აღნიშნული  მოთხოვნები და ასევე  ყველა სხვაც.  რომელიც მითითებულია ზემოთხსენებუ საამშენებლო ნორმებსა და წესებში.</t>
  </si>
  <si>
    <t xml:space="preserve">      ხანძარსაწინააღმდეგო  უსაფრთხოების  წესების შესრულებას მშენებლობაზე უნდა დაეთმოს  განსაკუთრებული მშენებლობა.</t>
  </si>
  <si>
    <t xml:space="preserve">                                     10     გ ა რ ე მ ო ს    დ ა ც ვ ი ს    ღ ო ნ ი ს ძ ი ე ბ ე ბ ი</t>
  </si>
  <si>
    <t xml:space="preserve">        მოსამზადებელი სამუშაოებისა და უშუალოდ საამშენებლო სამუშაოთა   წარმოებისას, მშენებელი ვალდებულია დაიცვას ქვემოთ  ჩამოთვლილი  და სხვა შესაბამისი საამშენებლო ნორმები და წესები.</t>
  </si>
  <si>
    <t xml:space="preserve">        განალაგოს საამშენებლო მოედანი და დროებითი შენობა– ნაგებობები საავტომობილო გზის განთავსების ზოლში თუ ამის შესაძლებლობა არსებობს.</t>
  </si>
  <si>
    <t xml:space="preserve">       ტერიტორიის მომზადებისას მწვანე  ნარგავების გაჩეხვა უნდა მოხდეს მხოლოდ პროექტით განსაზღვრულ ტერიტორიაზე. </t>
  </si>
  <si>
    <t xml:space="preserve">         სამუშაოების დამთვრების შემდეგ სამუშაო ადგილი და საამშენებლო მოედანი უნდა  დასუფთავდეს  ყოველგვარი საამშენებლო და საყოფაცხოვრებო ნაგავისაგან, მათი გადატანა უნდა მოხდეს ნაგავსაყრელებზე ან ადგილობრივ თვითმართველ ორგანოებთნ შეთნხმებულ  ადგილებზე. </t>
  </si>
  <si>
    <t xml:space="preserve">                                               შ პ ს  ,,არქიტექტორი–ს  დირექტორი                                  ა. კოპალეიშვილი </t>
  </si>
  <si>
    <t xml:space="preserve">                                                მთ ინჟინერი                                                                         რ. ნიკოლეიშვილი</t>
  </si>
  <si>
    <t xml:space="preserve">                                              გ ა ნ მ ა რ ტ ე ბ ი თ ი                 ბ ა რ ა თ ი</t>
  </si>
  <si>
    <t xml:space="preserve">   გამოყენებული ლიტერატურა:</t>
  </si>
  <si>
    <t>1.   C H и П –4–2–82 საამშენებლო სამუშაოებზე სახარჯთაღრიცხვო ნორმების და ფასების კრებული</t>
  </si>
  <si>
    <t>2.  საამშენებლო რესურსების ფასები 2017 წლის მეოთხე  კვარტლის დონეზე</t>
  </si>
  <si>
    <t xml:space="preserve">3.  მეთოდური მითითებები  </t>
  </si>
  <si>
    <t>4. არსებული საბაზრო ფასები</t>
  </si>
  <si>
    <t xml:space="preserve">     საქართველოს მთვრობის 2014 წლის 14 იანვრის ტექნიკური რეგლამენტის  ,, საამშენებლო სამუშაოების სახელმწიფო შესყიდვისას ზედნადები   ხარჯებისა და გეგმიური მოგების განსაზღრის წესის,, დამტკიცების შესახებ N 55 </t>
  </si>
  <si>
    <t>დადგენილების მიხედვით  ხარჯთაღრიცხვაში  მიღებულია შემდეგი დარიცხვები:</t>
  </si>
  <si>
    <t xml:space="preserve">    1  .      ზედნადები ხარჯები –10 %</t>
  </si>
  <si>
    <t xml:space="preserve">     2.      გეგმიური დაგროვება –  8%</t>
  </si>
  <si>
    <t xml:space="preserve">    3 .     გაუთვალისწინებელი ხარჯი  –3 % </t>
  </si>
  <si>
    <t xml:space="preserve">   4.       დ ღ გ–    18%</t>
  </si>
  <si>
    <t xml:space="preserve">            სახარჯთღრიცხვო  დოკუმენტაცია საბაზრო  ურთიერთობების პორობებში არის ობიექტი წინასწარი საორიენტაციო ღირებულება და არ წარმოადგენს დამკვეთსა და   შემსრულებელს  შორის ანგარიშსწორების </t>
  </si>
  <si>
    <t xml:space="preserve">დოკუმენტს,  მათ, შორის  ანგარიშსწორება უნდა განხორციელდეს ფაქტიური დანახარჯების მიხედვით სათანადო დოკუმენტაციის წარდგენით   </t>
  </si>
  <si>
    <t xml:space="preserve">  დოკუმენტაციის  წარდგენით ქვეყანაში მოქმედი კანონმდებლობით.</t>
  </si>
  <si>
    <t>3,75</t>
  </si>
  <si>
    <t>0,5</t>
  </si>
  <si>
    <t>10,56</t>
  </si>
  <si>
    <t>5,28</t>
  </si>
  <si>
    <t>13,75</t>
  </si>
  <si>
    <t>6,875</t>
  </si>
  <si>
    <t>22,5</t>
  </si>
  <si>
    <t>12,155</t>
  </si>
  <si>
    <t>112,7</t>
  </si>
  <si>
    <t>ტ ე ქ ნ ი კ ი ს          ჩ ა მ ო ნ ა თ ვ ა ლ ი</t>
  </si>
  <si>
    <t xml:space="preserve">          10.      გარემოს დაცვის ღონისძიებები</t>
  </si>
  <si>
    <t xml:space="preserve"> ა/ ბეტონის საფარით  მოწყობის  საპროექტო დოკუმენტაცია.</t>
  </si>
  <si>
    <t>საკვლევ – საძიებო  სამუშაოების საფუძველზე.</t>
  </si>
  <si>
    <t xml:space="preserve">                                                                  მ თ. ინჟინერი                                                    რ.ნიკოლეიშვილი</t>
  </si>
  <si>
    <t xml:space="preserve">            მ შენებლობის  დაწყებამდე  საჭიროა ადგილზე დასაწყობებულ იქნას ყველა საჭირო  საამშენებლო მასალები და მექანიზმები </t>
  </si>
  <si>
    <t xml:space="preserve">          შრომის ნაყოფიერების  გაზრდისა და მშენებლობის სამუშაოების ხანგრძლივობის  მაქსიმალურად შემცირების მიზნით, საჭიროა    სამუშაოების კომპლექსური მექანიზმებით და სპეციალიზირებული ბრიგადების საშუალებით წარმოება.</t>
  </si>
  <si>
    <t xml:space="preserve">               ასფალტობეტონის ფენის მოწყობის წინ გათვალისწინებულია ქვედა ფენის დამუშავება თხევადი ბიტუმის ემულსიით,  რომელიც  შესრულდეს 1–6 საათით ადრე . მკვრივი ასფალტობეტონის გამკვრივების კოეფიციენტი უნდა იყოს არანაკლებ 0,99-სა  .</t>
  </si>
  <si>
    <t>ღობით, უსაფრთხოების ნიშნებით და სათანადო წარწერებით.</t>
  </si>
  <si>
    <t>საშიშროებას სამუშაოს ჩატარების დროს და არ ავიწროვდნებოდნენ  გასასვლელებს.</t>
  </si>
  <si>
    <t xml:space="preserve">         საპროექტო –სახარჯთაღრიცხვო დოკუმენტაცია შედგენილია ქვეყანაში მოქმედი საამშენებლო ნორმებისა და წესების შესაბამისად და საველე –საკვლევაძიებო მასალების საფუძველზე.</t>
  </si>
  <si>
    <t>გაუთვალისწინებელი ხარჯები 3%</t>
  </si>
  <si>
    <t>სრფ4-1--524</t>
  </si>
  <si>
    <t>სრფ114-231</t>
  </si>
  <si>
    <t xml:space="preserve">                                               დ          ე        ფ        ე       ქ       ტ       უ       რ      ი                        ა       ქ       ტ      ი</t>
  </si>
  <si>
    <t>N</t>
  </si>
  <si>
    <t>განზ–ბა</t>
  </si>
  <si>
    <t>რაოდ–ბა</t>
  </si>
  <si>
    <t>ს   ა  მ  უ  შ  ა  ო  ს              დ  ა  ს  ა  ხ  ე  ლ  ე  ბ  ა</t>
  </si>
  <si>
    <t>1.                                                                                   ო. თევზაძე</t>
  </si>
  <si>
    <t xml:space="preserve">3.                                                                                  ა. კოპალეიშვილი </t>
  </si>
  <si>
    <t>4.                                                                                   რ. ნიკოლეიშვილი</t>
  </si>
  <si>
    <t>5.                                                                                    თ. ცაგურია</t>
  </si>
  <si>
    <t xml:space="preserve">                          სამტრედიის  მუნიციპალიტეტში  ტუღუშის  ქუჩის გზის  ა/ბეტონის საფარით მოწყობის სამუშაოების საპროექტო  დოკუმენტაცია დამუშავებულია შპს ,,არქიტექტორი,,–ს   მიერ,  </t>
  </si>
  <si>
    <t xml:space="preserve">                    გზის საფარი წარმოადგენს არსებულ ა/ბეტონის  ფენას რომელიც ხანგრძლივობის გამო ძლიერ დაზიანებულია  , რის გამოც საჭიროებს მოხსნას</t>
  </si>
  <si>
    <t xml:space="preserve">                   საპროექტო ტერიტორიაზე მოსაწყობია გზის ა/ ბეტონის საფარის 1 - ტიპი.    ტიპი   1–    ა/ბეტ. საფარი სისქით 5 სმ. საერთო ფართით 720.მ2</t>
  </si>
  <si>
    <t xml:space="preserve">              სამტრედიის მუნიციპალიტეტში  ტუღუშის  ქუჩის  გზის ა/ბეტონის საფარით მოწყობის საპროექტო დოკუმენტაცია შედგენილია 2018 წლის თებერვლის თვეში   შპს,,არქიტექტორი–ს  მიერ მუნიციპალიტეტის მიერ მოწოდებული ინფორმაციის და </t>
  </si>
  <si>
    <t xml:space="preserve">              პროექტით გათვალისწინებულია   ერთი   ტიპის   გზის  სამოსის   კონსტრუქციის მოწყობა.</t>
  </si>
  <si>
    <t xml:space="preserve">             ტიპი 1 –    ა/ბეტონის საფარი  სისქით  5სმ.. საერთო ფართით 720კვ.მ  </t>
  </si>
  <si>
    <t>საფუძვლის ზედა ფენის/ ფრაქციული  ღორღი /0-40მმ/ გაშლის შემდგომ უნდა მოხდეს მისი მორწყვა წყლის მანქანით , ხოლო შემდგომ ფენების დატკეპვნა უნდა მოხდეს 25-30 ტ  სატკეპნი საშუალებით</t>
  </si>
  <si>
    <t xml:space="preserve">           სამტრედიის  მუნიციპალიტეტში ტუღუშის  ქუჩის  გზის ა/ ბეტონის  საფარით მოწყობის სამუშაოების შესრულების ვადა საამშენებლო  ნორმებით და წესებით განსაზღვრულია:10კალენდარული დღე.</t>
  </si>
  <si>
    <t xml:space="preserve">     ავტოგრეიდერი საშ. 79 კვთ სიმძ. –1 ცალი</t>
  </si>
  <si>
    <t xml:space="preserve">     სატკეპნი საგზაო თვითმავალი 6 ტნ- 1 ცალი</t>
  </si>
  <si>
    <t>ექსკავატორი 0,25*0,5მ3 -1 ცალი</t>
  </si>
  <si>
    <t xml:space="preserve">     ავტოთვითმცლელი ტვირთამწეობით 30 ტნ. -1ცალი</t>
  </si>
  <si>
    <t>ავტოტვირთამწეობით   10 ტნ. 1 ცალი</t>
  </si>
  <si>
    <t>გრეიდერი ელვატორი-1 ცალი</t>
  </si>
  <si>
    <t xml:space="preserve">                  სამტრედიის  მუნიციპალიტეტში   ტუღუშის ქუჩის გზის სავალ ნაწილზე ა/ბეტონის საფარით მოწყობის  სამუშაოების  სახარჯთაღრიცხვო დოკუმენტაცია შედგენილია შედგენილია შპს ,,არქიტექტორი,,–ს მიერ სამტრედიის  მუნიციპალიტეტთან 2018 წლის 12 </t>
  </si>
  <si>
    <t>თებერვლის N46  გაფორმებული ხელშეკრულების საფუძველზე.</t>
  </si>
  <si>
    <t xml:space="preserve">წვრილმარცვლოვანი ასფალტობეტის საფარის დაგების  100მ2 –ზე სისქით  5სმ. </t>
  </si>
  <si>
    <t>1443,405</t>
  </si>
  <si>
    <t>100/12,5</t>
  </si>
  <si>
    <t>1408,75</t>
  </si>
  <si>
    <t>1მ2 ტოლი იქნება14,434 ლარი</t>
  </si>
  <si>
    <t>გრეიდერი ელევატორი</t>
  </si>
  <si>
    <t xml:space="preserve">                      აღნიშნული ხელშეკრულების საფუძველზე მუნიციპალიტეტის მიერ  მოწოდებული    ინფორმაციის გათვალისწინებით  და სათანადო  კვლევა –ძიების სამუშაოების შემდეგ ჩვენს მიერ დამუშავდა  სამტრედიის მუნიციპალიტეტში    ტუღუშის  ქუჩის    გზის–   </t>
  </si>
  <si>
    <t>2018 წელი.</t>
  </si>
  <si>
    <t>სამტრედიის მუნიციპალიტეტში     ნინოშვილის  ქუჩის   გზის სავალ ნაწილის  ორმული შეკეთება   საშუალომარცვლოვანი   ა/ ბეტონით .</t>
  </si>
  <si>
    <t>თავი 1– ორმოების დამუშვება და შევსება ა/ბეტონით</t>
  </si>
  <si>
    <t>მ3</t>
  </si>
  <si>
    <t>1-1</t>
  </si>
  <si>
    <t>სნ1-964</t>
  </si>
  <si>
    <t>2,02</t>
  </si>
  <si>
    <t>1-2</t>
  </si>
  <si>
    <t>სრფ14-111</t>
  </si>
  <si>
    <t xml:space="preserve">კომპრესორი სანგრევი ჩაქუჩით </t>
  </si>
  <si>
    <t>1-3</t>
  </si>
  <si>
    <t>სრფცხN15</t>
  </si>
  <si>
    <t>ტნ</t>
  </si>
  <si>
    <t>1,55</t>
  </si>
  <si>
    <t xml:space="preserve">შეივსოს ორმოები საშუალომარცვლოვანი  ასფალტობეტონით სისქით 7სმ. </t>
  </si>
  <si>
    <t>2-1</t>
  </si>
  <si>
    <t>0,15</t>
  </si>
  <si>
    <t>2-2</t>
  </si>
  <si>
    <t>სრფ4-1-538</t>
  </si>
  <si>
    <t>მოისხას ორმოებში ნელად შემკრადი ბიტუმის  ემულსია 1მ2 = 600 გრ.</t>
  </si>
  <si>
    <t>2-3</t>
  </si>
  <si>
    <t>სრფ4-1-523</t>
  </si>
  <si>
    <t>2-4</t>
  </si>
  <si>
    <t>2-5</t>
  </si>
  <si>
    <t>სრფ14-218</t>
  </si>
  <si>
    <t>სატკეპნი საგზაო თვითმავალი ვიბრაციული   6 ტნ.</t>
  </si>
  <si>
    <t>2-6</t>
  </si>
  <si>
    <t>სრფ14-219</t>
  </si>
  <si>
    <t>მატ.რეს– აგრეთვე გლუვი 10 ტნ</t>
  </si>
  <si>
    <t>ჯამი  1 თავის</t>
  </si>
  <si>
    <t>სნ27-164</t>
  </si>
  <si>
    <t xml:space="preserve">სამტრედიის მუნიციპალიტეტთნ 2018 წლის 12 თებერვალს გაფორმებული  N46   ხელშეკრულების   საფუძველზე. </t>
  </si>
  <si>
    <t xml:space="preserve">შეივსოს ორმოები საშუალომარცვლოვანი  ასფალტ/ბეტონით სისქით 7სმ. </t>
  </si>
  <si>
    <t xml:space="preserve">  ტერიტორიის კეთილმოწყობის საკითხებში–  ოთარ თევზაძე, სამტრედიის მუნიპალიტეტის  მერიის პირველადი ერთეულის  ინფრასტრუქტურის ,</t>
  </si>
  <si>
    <t xml:space="preserve">        ჩვენ ქვემოთ ხელის მომწერნი :  სამტრედიის მუნიციპალიტეტის მერიის პირველადი სტრუქტურული ერთეულის ინფრასტრუქტურის  სივრცითი მოწყობის, არქიტექტურის , მშენებლობის, ტრანსპორტისა და ტერიტორიის კეთილმოწყობის სამსახურის მეორე კატეგორიის უფროსი  სპეციალისტი</t>
  </si>
  <si>
    <t xml:space="preserve"> სივრცითი  მოწყობის, არქიტექტურის, მშენებლობის  ტრანსპორტისა  და ტერიტორიის კეთილმოწყობის სამსახურის  მეორადი სტრუქტურული</t>
  </si>
  <si>
    <t xml:space="preserve">  ერთეულის  ინფრასტრუქტურის , სივრცითი მოწყობის, არქიტექტორის , მშენებლობისა და  საამშენებლო  ზედამხედველობის განყოფილების პირველი</t>
  </si>
  <si>
    <t xml:space="preserve">  კატეგორიის უმცროსი სპეციალისტი სივრცითი მოწყობის , არქიტექტურისა და მშენებლობის საკითხებში – გიორგი ხაჟალია,  შპს ,, არქიტექტორი,,–ს   </t>
  </si>
  <si>
    <t>დირექტორი ანზორ კოპალეიშვილი, შპს ,, არქიტექტორი,,–ს მთ. ინჟინერი რ. ნიკოლეიშვილი  და  ქალაქ სამტრედიაში, სამტრედიის მუნიციპალიტეტის</t>
  </si>
  <si>
    <t xml:space="preserve">  აღნიშნული სამუშაოების   შესასრულებლად საჭიროა შემდეგი სახის სამუშაოების შესრულება რომელთა მოცულობები  მოცემულია ქვემოთ ნაჩვენებ ცხრილში.</t>
  </si>
  <si>
    <t>2.                                                                                  გ.  ხაჟალია</t>
  </si>
  <si>
    <t>სრფ 14-79</t>
  </si>
  <si>
    <t>ავტოსატვირთელი ამოჭრილი ღორღის და ა/ბეტონის დასატვირთად</t>
  </si>
  <si>
    <t>1-4</t>
  </si>
  <si>
    <t>მატ.რეს– საშუალო მარცვლოვანი  ა/ ბეტონი</t>
  </si>
  <si>
    <t>ტ</t>
  </si>
  <si>
    <r>
      <t>მ</t>
    </r>
    <r>
      <rPr>
        <vertAlign val="superscript"/>
        <sz val="10"/>
        <color theme="1"/>
        <rFont val="Sylfaen"/>
        <family val="1"/>
      </rPr>
      <t>3</t>
    </r>
  </si>
  <si>
    <r>
      <t>მ</t>
    </r>
    <r>
      <rPr>
        <vertAlign val="superscript"/>
        <sz val="10"/>
        <color theme="1"/>
        <rFont val="Sylfaen"/>
        <family val="1"/>
      </rPr>
      <t>2</t>
    </r>
  </si>
  <si>
    <t>18</t>
  </si>
  <si>
    <r>
      <t>მოსასხმელია ა/ბეტონის საუძველზე ნელად შემკვრადი ბითუმის ემულსია 1 მ</t>
    </r>
    <r>
      <rPr>
        <vertAlign val="superscript"/>
        <sz val="8"/>
        <color theme="1"/>
        <rFont val="Sylfaen"/>
        <family val="1"/>
        <charset val="204"/>
      </rPr>
      <t>2</t>
    </r>
    <r>
      <rPr>
        <sz val="8"/>
        <color theme="1"/>
        <rFont val="Sylfaen"/>
        <family val="1"/>
        <charset val="204"/>
      </rPr>
      <t>-ზე 600 გრ</t>
    </r>
  </si>
  <si>
    <t xml:space="preserve">სამტრედიის მუნიციპალიტეტში   დიდგორის ქუჩის   გზის სავალ ნაწილის  ორმული  და სარკისებური ასფალტბეტონის  საფარის მოწყობა   </t>
  </si>
  <si>
    <t>მოეწყოს ორმოების ამოჭრა/დამუშავება ტექნიკის  გამოყენებით /18*0,07/=</t>
  </si>
  <si>
    <t>ავტოთვითმცლელი ამოჭრილი ა/ბ  გადმოსატანად  5  კმ.მანძ.</t>
  </si>
  <si>
    <t>ავტოთვითსაცლელი  ა/ბ  გადმოსატანად 5 კმ.მანძ.</t>
  </si>
  <si>
    <t xml:space="preserve">სამტრედიის მუნიციპალიტეტში   დიდგორის ქუჩის   გზის სავალ ნაწილის  ორმული  და სარკისებური ასფალტბეტონის  საფარის მოწყობის.  </t>
  </si>
  <si>
    <t>მოეწყოს ორმოების ამოჭრა დამუშავება ტექნიკის  გამოყენებით /18*0,07/=</t>
  </si>
  <si>
    <t>1,26</t>
  </si>
  <si>
    <t>0,011</t>
  </si>
  <si>
    <t>მოისხას ა/ბეტონის საუძველზე ნელად შემკვრადი ბითუმის ემულსია 1 მ2-ზე 600 გრ</t>
  </si>
  <si>
    <t>0,048</t>
  </si>
  <si>
    <t>80</t>
  </si>
  <si>
    <t>მოსაწყობია  ორმოების ამოჭრა დამუშავება ტექნიკის  გამოყენებით /18*0,07/=</t>
  </si>
  <si>
    <t xml:space="preserve">შესავსებია ორმოები საშუალომარცვლოვანი  ასფალტობეტონით სისქით 7სმ. </t>
  </si>
  <si>
    <t>მოსასხმელია ა/ბეტონის საუძველზე ნელად შემკვრადი ბითუმის ემულსია 1 მ2-ზე 600 გრ</t>
  </si>
  <si>
    <t>საგზაო  სამოსი.   მოსაწყობია ა/ბეტონის წვრილმარცვლოვანი ცხელი ნარევის შემასწორებელი ფენა, სისქით 3 სმ</t>
  </si>
  <si>
    <t>პკ 0,00+  პკ 1,400</t>
  </si>
  <si>
    <t>0,100</t>
  </si>
  <si>
    <t>0,400</t>
  </si>
  <si>
    <t>0,500</t>
  </si>
  <si>
    <t>0,800</t>
  </si>
  <si>
    <t>0,900</t>
  </si>
  <si>
    <t>1,300</t>
  </si>
  <si>
    <t>1,400</t>
  </si>
  <si>
    <t>0,00</t>
  </si>
  <si>
    <t>საშუალო მარცვლოვანი ღორღო-ვანი     ა/ბეტონი ორმული შეკე-თების      H=7 სმ</t>
  </si>
  <si>
    <r>
      <t>18 მ</t>
    </r>
    <r>
      <rPr>
        <vertAlign val="superscript"/>
        <sz val="11"/>
        <color theme="1"/>
        <rFont val="Sylfaen"/>
        <family val="2"/>
        <scheme val="minor"/>
      </rPr>
      <t>2</t>
    </r>
  </si>
  <si>
    <t>წვრილმარცვლოვანი მკვრივღორღოვანი ა/ბეტონის ცხელი ნარევი   ტიპი  ”b",          მარკა II,   სისქით   სმ</t>
  </si>
  <si>
    <t>ფრაქციული ღორღი 0-40 მმ,     H= სმ</t>
  </si>
  <si>
    <t>თანხით 1823,44  ლარი,    დ ღ გ -ს  გათვალისწინებით   2151,66  ლარი.</t>
  </si>
  <si>
    <t xml:space="preserve">  მერის წარმომადგენელი – თენგიზ ცაგურია ვადგენთ  ამ აქტს მასზედ, რომ სამტრედიის  მუნიპიპალიტეტში მოსაწყობია დიდგორის ქუჩის   გზის სავალი ნაწილის  ორმული  და სარკისებური   შეკეთება ასფალტბეტონის  საფარით.  </t>
  </si>
  <si>
    <t>ლ ო კ ა  ლ უ რ ი                   ხ ა რ ჯ თ ა ღ რ ი ც ხ ვ ა     №1/15</t>
  </si>
  <si>
    <t>სამტრედიის მუნიციპალიტეტში   დიდგორის ქუჩის   გზის სავალ ნაწილის  ორმული შეკეთება  ასფალტბეტონის  საფარით</t>
  </si>
  <si>
    <t xml:space="preserve">სამტრედიის მუნიციპალიტეტში   დიდგორის ქუჩის   გზის სავალ ნაწილის  ორმული  შკეთება   ასფალტბეტონის  საფარით </t>
  </si>
  <si>
    <t>სამტრედიის მუნიციპალიტეტში    დიდგორის  ქუჩის   გზის სავალ ნაწილის  ორმული შეკეთება   საშუალომარცვლოვანი ა/ ბეტონის  საფარით .</t>
  </si>
  <si>
    <t>ზედნადები ხარჯები  %</t>
  </si>
  <si>
    <t>გეგმიური დაგროვება %</t>
  </si>
  <si>
    <t>გაუთვალისწინებელი ხარჯები არაუმეტეს 3%</t>
  </si>
  <si>
    <t>დ.ღ.გ  18 %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</si>
</sst>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Sylfaen"/>
      <family val="2"/>
      <scheme val="minor"/>
    </font>
    <font>
      <sz val="11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sz val="9"/>
      <color theme="1"/>
      <name val="Sylfaen"/>
      <family val="1"/>
      <charset val="204"/>
    </font>
    <font>
      <sz val="10"/>
      <color theme="1"/>
      <name val="Sylfaen"/>
      <family val="2"/>
      <scheme val="minor"/>
    </font>
    <font>
      <b/>
      <sz val="10"/>
      <color theme="1"/>
      <name val="Sylfaen"/>
      <family val="1"/>
      <charset val="204"/>
    </font>
    <font>
      <b/>
      <sz val="12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sz val="8"/>
      <color theme="1"/>
      <name val="Sylfaen"/>
      <family val="1"/>
      <charset val="204"/>
    </font>
    <font>
      <b/>
      <sz val="8"/>
      <color theme="1"/>
      <name val="Sylfaen"/>
      <family val="1"/>
      <charset val="204"/>
    </font>
    <font>
      <sz val="8"/>
      <color theme="1"/>
      <name val="Sylfaen"/>
      <family val="2"/>
      <scheme val="minor"/>
    </font>
    <font>
      <vertAlign val="superscript"/>
      <sz val="10"/>
      <color theme="1"/>
      <name val="Sylfaen"/>
      <family val="1"/>
    </font>
    <font>
      <vertAlign val="superscript"/>
      <sz val="8"/>
      <color theme="1"/>
      <name val="Sylfaen"/>
      <family val="1"/>
      <charset val="204"/>
    </font>
    <font>
      <vertAlign val="superscript"/>
      <sz val="11"/>
      <color theme="1"/>
      <name val="Sylfaen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top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/>
    <xf numFmtId="49" fontId="2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 wrapText="1"/>
    </xf>
    <xf numFmtId="0" fontId="0" fillId="0" borderId="0" xfId="0"/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right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Alignment="1">
      <alignment horizontal="left" vertical="center" wrapText="1"/>
    </xf>
    <xf numFmtId="0" fontId="10" fillId="0" borderId="0" xfId="0" applyFont="1"/>
    <xf numFmtId="49" fontId="8" fillId="2" borderId="0" xfId="0" applyNumberFormat="1" applyFont="1" applyFill="1" applyAlignment="1">
      <alignment horizontal="center" vertical="center" wrapText="1"/>
    </xf>
    <xf numFmtId="49" fontId="2" fillId="3" borderId="0" xfId="0" applyNumberFormat="1" applyFont="1" applyFill="1" applyAlignment="1">
      <alignment horizontal="left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0" fontId="0" fillId="0" borderId="1" xfId="0" applyBorder="1"/>
    <xf numFmtId="0" fontId="0" fillId="0" borderId="0" xfId="0" applyBorder="1"/>
    <xf numFmtId="49" fontId="8" fillId="0" borderId="1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0" fillId="0" borderId="2" xfId="0" applyBorder="1"/>
    <xf numFmtId="0" fontId="0" fillId="0" borderId="3" xfId="0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49" fontId="1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3" borderId="0" xfId="0" applyNumberFormat="1" applyFont="1" applyFill="1" applyAlignment="1">
      <alignment horizontal="center" vertical="center" wrapText="1"/>
    </xf>
    <xf numFmtId="49" fontId="2" fillId="3" borderId="0" xfId="0" applyNumberFormat="1" applyFont="1" applyFill="1" applyAlignment="1">
      <alignment horizontal="left" vertical="center" wrapText="1"/>
    </xf>
    <xf numFmtId="49" fontId="5" fillId="3" borderId="0" xfId="0" applyNumberFormat="1" applyFont="1" applyFill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5" xfId="0" applyNumberFormat="1" applyFont="1" applyBorder="1" applyAlignment="1">
      <alignment horizontal="right" vertical="center" wrapText="1"/>
    </xf>
    <xf numFmtId="49" fontId="2" fillId="0" borderId="6" xfId="0" applyNumberFormat="1" applyFont="1" applyBorder="1" applyAlignment="1">
      <alignment horizontal="right" vertical="center" wrapText="1"/>
    </xf>
    <xf numFmtId="49" fontId="2" fillId="0" borderId="7" xfId="0" applyNumberFormat="1" applyFont="1" applyBorder="1" applyAlignment="1">
      <alignment horizontal="righ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 wrapText="1"/>
    </xf>
    <xf numFmtId="49" fontId="2" fillId="0" borderId="7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top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8" fillId="0" borderId="7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7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49" fontId="8" fillId="0" borderId="0" xfId="0" applyNumberFormat="1" applyFont="1" applyAlignment="1">
      <alignment horizontal="left" vertical="center" wrapText="1"/>
    </xf>
    <xf numFmtId="49" fontId="9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49" fontId="8" fillId="2" borderId="8" xfId="0" applyNumberFormat="1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 wrapText="1"/>
    </xf>
    <xf numFmtId="49" fontId="8" fillId="2" borderId="13" xfId="0" applyNumberFormat="1" applyFont="1" applyFill="1" applyBorder="1" applyAlignment="1">
      <alignment horizontal="center" vertical="center" wrapText="1"/>
    </xf>
    <xf numFmtId="49" fontId="8" fillId="2" borderId="15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left" vertical="center" wrapText="1"/>
    </xf>
    <xf numFmtId="49" fontId="8" fillId="2" borderId="6" xfId="0" applyNumberFormat="1" applyFont="1" applyFill="1" applyBorder="1" applyAlignment="1">
      <alignment horizontal="left" vertical="center" wrapText="1"/>
    </xf>
    <xf numFmtId="49" fontId="8" fillId="2" borderId="7" xfId="0" applyNumberFormat="1" applyFont="1" applyFill="1" applyBorder="1" applyAlignment="1">
      <alignment horizontal="left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49" fontId="8" fillId="2" borderId="1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</cellXfs>
  <cellStyles count="1">
    <cellStyle name="ჩვეულებრივი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ის თემა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61"/>
  <sheetViews>
    <sheetView topLeftCell="A9" workbookViewId="0">
      <selection activeCell="R22" sqref="R22"/>
    </sheetView>
  </sheetViews>
  <sheetFormatPr defaultRowHeight="15" x14ac:dyDescent="0.25"/>
  <sheetData>
    <row r="5" spans="1:13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x14ac:dyDescent="0.25">
      <c r="A7" s="2"/>
      <c r="B7" s="2"/>
      <c r="C7" s="2"/>
      <c r="D7" s="2"/>
      <c r="E7" s="2"/>
      <c r="F7" s="2"/>
      <c r="G7" s="2"/>
      <c r="H7" s="2"/>
      <c r="I7" s="87" t="s">
        <v>0</v>
      </c>
      <c r="J7" s="87"/>
      <c r="K7" s="87"/>
      <c r="L7" s="87"/>
      <c r="M7" s="2"/>
    </row>
    <row r="8" spans="1:13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8" x14ac:dyDescent="0.25">
      <c r="A11" s="2"/>
      <c r="B11" s="2"/>
      <c r="C11" s="2"/>
      <c r="D11" s="88" t="s">
        <v>1</v>
      </c>
      <c r="E11" s="88"/>
      <c r="F11" s="88"/>
      <c r="G11" s="88"/>
      <c r="H11" s="88"/>
      <c r="I11" s="88"/>
      <c r="J11" s="88"/>
      <c r="K11" s="2"/>
      <c r="L11" s="2"/>
      <c r="M11" s="2"/>
    </row>
    <row r="12" spans="1:13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5.7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33" customHeight="1" x14ac:dyDescent="0.25">
      <c r="A14" s="2"/>
      <c r="B14" s="13" t="s">
        <v>42</v>
      </c>
      <c r="C14" s="89" t="s">
        <v>357</v>
      </c>
      <c r="D14" s="89"/>
      <c r="E14" s="89"/>
      <c r="F14" s="89"/>
      <c r="G14" s="89"/>
      <c r="H14" s="89"/>
      <c r="I14" s="89"/>
      <c r="J14" s="89"/>
      <c r="K14" s="89"/>
      <c r="L14" s="89"/>
      <c r="M14" s="2"/>
    </row>
    <row r="15" spans="1:13" ht="18" customHeight="1" x14ac:dyDescent="0.25">
      <c r="A15" s="2"/>
      <c r="B15" s="11" t="s">
        <v>42</v>
      </c>
      <c r="C15" s="90" t="s">
        <v>381</v>
      </c>
      <c r="D15" s="90"/>
      <c r="E15" s="90"/>
      <c r="F15" s="90"/>
      <c r="G15" s="90"/>
      <c r="H15" s="90"/>
      <c r="I15" s="90"/>
      <c r="J15" s="90"/>
      <c r="K15" s="90"/>
      <c r="L15" s="90"/>
      <c r="M15" s="2"/>
    </row>
    <row r="16" spans="1:13" ht="15.7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8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8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8" customHeight="1" x14ac:dyDescent="0.25">
      <c r="A19" s="2"/>
      <c r="B19" s="87" t="s">
        <v>39</v>
      </c>
      <c r="C19" s="87"/>
      <c r="D19" s="87"/>
      <c r="E19" s="87"/>
      <c r="F19" s="87"/>
      <c r="G19" s="87"/>
      <c r="H19" s="87"/>
      <c r="I19" s="2"/>
      <c r="J19" s="2"/>
      <c r="K19" s="2"/>
      <c r="L19" s="2"/>
      <c r="M19" s="2"/>
    </row>
    <row r="20" spans="1:13" ht="1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3.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" customHeight="1" x14ac:dyDescent="0.25">
      <c r="A22" s="2"/>
      <c r="B22" s="87" t="s">
        <v>2</v>
      </c>
      <c r="C22" s="87"/>
      <c r="D22" s="87"/>
      <c r="E22" s="87"/>
      <c r="F22" s="87"/>
      <c r="G22" s="87"/>
      <c r="H22" s="87"/>
      <c r="I22" s="2"/>
      <c r="J22" s="2"/>
      <c r="K22" s="2"/>
      <c r="L22" s="2"/>
      <c r="M22" s="2"/>
    </row>
    <row r="23" spans="1:13" ht="16.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30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87" t="s">
        <v>303</v>
      </c>
      <c r="K26" s="87"/>
      <c r="L26" s="87"/>
      <c r="M26" s="2"/>
    </row>
    <row r="27" spans="1:13" ht="17.2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1"/>
    </row>
    <row r="34" spans="1:13" x14ac:dyDescent="0.25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1"/>
    </row>
    <row r="35" spans="1:13" x14ac:dyDescent="0.25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1"/>
    </row>
    <row r="36" spans="1:13" x14ac:dyDescent="0.2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1"/>
    </row>
    <row r="37" spans="1:13" x14ac:dyDescent="0.25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1"/>
    </row>
    <row r="38" spans="1:13" x14ac:dyDescent="0.25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1"/>
    </row>
    <row r="39" spans="1:13" x14ac:dyDescent="0.25">
      <c r="A39" s="2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"/>
    </row>
    <row r="40" spans="1:13" x14ac:dyDescent="0.25">
      <c r="A40" s="2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"/>
    </row>
    <row r="41" spans="1:13" x14ac:dyDescent="0.25">
      <c r="A41" s="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"/>
    </row>
    <row r="42" spans="1:13" x14ac:dyDescent="0.25">
      <c r="A42" s="2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1"/>
    </row>
    <row r="43" spans="1:13" x14ac:dyDescent="0.25">
      <c r="A43" s="2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1"/>
    </row>
    <row r="44" spans="1:13" x14ac:dyDescent="0.25">
      <c r="A44" s="2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1"/>
    </row>
    <row r="45" spans="1:13" x14ac:dyDescent="0.25">
      <c r="A45" s="2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1"/>
    </row>
    <row r="46" spans="1:13" x14ac:dyDescent="0.25">
      <c r="A46" s="2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1"/>
    </row>
    <row r="47" spans="1:13" x14ac:dyDescent="0.25">
      <c r="A47" s="2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1"/>
    </row>
    <row r="48" spans="1:13" x14ac:dyDescent="0.25">
      <c r="A48" s="2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1"/>
    </row>
    <row r="49" spans="1:13" x14ac:dyDescent="0.25">
      <c r="A49" s="2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</sheetData>
  <mergeCells count="7">
    <mergeCell ref="J26:L26"/>
    <mergeCell ref="I7:L7"/>
    <mergeCell ref="D11:J11"/>
    <mergeCell ref="B19:H19"/>
    <mergeCell ref="B22:H22"/>
    <mergeCell ref="C14:L14"/>
    <mergeCell ref="C15:L15"/>
  </mergeCells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1"/>
  <sheetViews>
    <sheetView workbookViewId="0">
      <selection activeCell="B3" sqref="B3:O81"/>
    </sheetView>
  </sheetViews>
  <sheetFormatPr defaultRowHeight="15" x14ac:dyDescent="0.25"/>
  <cols>
    <col min="1" max="1" width="9.125" style="33"/>
    <col min="12" max="12" width="7" customWidth="1"/>
    <col min="13" max="13" width="4.875" customWidth="1"/>
    <col min="14" max="15" width="4.25" customWidth="1"/>
  </cols>
  <sheetData>
    <row r="1" spans="2:16" x14ac:dyDescent="0.25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2:16" x14ac:dyDescent="0.25"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35"/>
    </row>
    <row r="3" spans="2:16" ht="18" customHeight="1" x14ac:dyDescent="0.25">
      <c r="B3" s="95" t="s">
        <v>100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35"/>
    </row>
    <row r="4" spans="2:16" x14ac:dyDescent="0.25"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35"/>
    </row>
    <row r="5" spans="2:16" ht="18" customHeight="1" x14ac:dyDescent="0.25">
      <c r="B5" s="95" t="s">
        <v>101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35"/>
    </row>
    <row r="6" spans="2:16" ht="15" customHeight="1" x14ac:dyDescent="0.25">
      <c r="B6" s="95" t="s">
        <v>102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35"/>
    </row>
    <row r="7" spans="2:16" ht="15" customHeight="1" x14ac:dyDescent="0.25"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35"/>
    </row>
    <row r="8" spans="2:16" ht="19.5" customHeight="1" x14ac:dyDescent="0.25">
      <c r="B8" s="96" t="s">
        <v>103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35"/>
    </row>
    <row r="9" spans="2:16" ht="18.75" customHeight="1" x14ac:dyDescent="0.25">
      <c r="B9" s="96" t="s">
        <v>104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35"/>
    </row>
    <row r="10" spans="2:16" ht="20.25" customHeight="1" x14ac:dyDescent="0.25">
      <c r="B10" s="96" t="s">
        <v>105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35"/>
    </row>
    <row r="11" spans="2:16" ht="20.25" customHeight="1" x14ac:dyDescent="0.25">
      <c r="B11" s="96" t="s">
        <v>106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35"/>
    </row>
    <row r="12" spans="2:16" ht="15" customHeight="1" x14ac:dyDescent="0.25">
      <c r="B12" s="96" t="s">
        <v>107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35"/>
    </row>
    <row r="13" spans="2:16" ht="24" customHeight="1" x14ac:dyDescent="0.25">
      <c r="B13" s="96" t="s">
        <v>108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35"/>
    </row>
    <row r="14" spans="2:16" ht="21.75" customHeight="1" x14ac:dyDescent="0.25">
      <c r="B14" s="96" t="s">
        <v>109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35"/>
    </row>
    <row r="15" spans="2:16" ht="15" customHeight="1" x14ac:dyDescent="0.25">
      <c r="B15" s="96" t="s">
        <v>110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35"/>
    </row>
    <row r="16" spans="2:16" ht="18.75" customHeight="1" x14ac:dyDescent="0.25">
      <c r="B16" s="96" t="s">
        <v>111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35"/>
    </row>
    <row r="17" spans="2:16" ht="24.75" customHeight="1" x14ac:dyDescent="0.25">
      <c r="B17" s="96" t="s">
        <v>258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35"/>
    </row>
    <row r="18" spans="2:16" ht="15" customHeight="1" x14ac:dyDescent="0.25">
      <c r="B18" s="96" t="s">
        <v>112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35"/>
    </row>
    <row r="19" spans="2:16" s="33" customFormat="1" ht="15" customHeight="1" x14ac:dyDescent="0.25"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46"/>
    </row>
    <row r="20" spans="2:16" s="33" customFormat="1" ht="15" customHeight="1" x14ac:dyDescent="0.25"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46"/>
    </row>
    <row r="21" spans="2:16" s="33" customFormat="1" ht="15" customHeight="1" x14ac:dyDescent="0.25"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46"/>
    </row>
    <row r="22" spans="2:16" s="33" customFormat="1" ht="15" customHeight="1" x14ac:dyDescent="0.25"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46"/>
    </row>
    <row r="23" spans="2:16" ht="36" customHeight="1" x14ac:dyDescent="0.25">
      <c r="B23" s="96" t="s">
        <v>42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35"/>
    </row>
    <row r="24" spans="2:16" ht="15" customHeight="1" x14ac:dyDescent="0.25">
      <c r="B24" s="95" t="s">
        <v>113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35"/>
    </row>
    <row r="25" spans="2:16" ht="18" customHeight="1" x14ac:dyDescent="0.25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35"/>
    </row>
    <row r="26" spans="2:16" ht="15" customHeight="1" x14ac:dyDescent="0.25">
      <c r="B26" s="96" t="s">
        <v>114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35"/>
    </row>
    <row r="27" spans="2:16" ht="22.5" customHeight="1" x14ac:dyDescent="0.25">
      <c r="B27" s="96" t="s">
        <v>115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35"/>
    </row>
    <row r="28" spans="2:16" ht="17.25" customHeight="1" x14ac:dyDescent="0.25">
      <c r="B28" s="95" t="s">
        <v>116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35"/>
    </row>
    <row r="29" spans="2:16" ht="21.75" customHeight="1" x14ac:dyDescent="0.25">
      <c r="B29" s="96" t="s">
        <v>117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35"/>
    </row>
    <row r="30" spans="2:16" ht="15" customHeight="1" x14ac:dyDescent="0.25">
      <c r="B30" s="96" t="s">
        <v>118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35"/>
    </row>
    <row r="31" spans="2:16" ht="19.5" customHeight="1" x14ac:dyDescent="0.25">
      <c r="B31" s="96" t="s">
        <v>119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35"/>
    </row>
    <row r="32" spans="2:16" ht="19.5" customHeight="1" x14ac:dyDescent="0.25">
      <c r="B32" s="96" t="s">
        <v>120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35"/>
    </row>
    <row r="33" spans="2:16" ht="25.5" customHeight="1" x14ac:dyDescent="0.25">
      <c r="B33" s="96" t="s">
        <v>121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35"/>
    </row>
    <row r="34" spans="2:16" ht="14.25" customHeight="1" x14ac:dyDescent="0.25">
      <c r="B34" s="96" t="s">
        <v>122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35"/>
    </row>
    <row r="35" spans="2:16" ht="26.25" customHeight="1" x14ac:dyDescent="0.25">
      <c r="B35" s="96" t="s">
        <v>123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35"/>
    </row>
    <row r="36" spans="2:16" ht="24" customHeight="1" x14ac:dyDescent="0.25">
      <c r="B36" s="96" t="s">
        <v>124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35"/>
    </row>
    <row r="37" spans="2:16" ht="15" customHeight="1" x14ac:dyDescent="0.25">
      <c r="B37" s="96" t="s">
        <v>125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35"/>
    </row>
    <row r="38" spans="2:16" ht="15" customHeight="1" x14ac:dyDescent="0.25">
      <c r="B38" s="96" t="s">
        <v>126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35"/>
    </row>
    <row r="39" spans="2:16" ht="15" customHeight="1" x14ac:dyDescent="0.25">
      <c r="B39" s="96" t="s">
        <v>127</v>
      </c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35"/>
    </row>
    <row r="40" spans="2:16" ht="15" customHeight="1" x14ac:dyDescent="0.25">
      <c r="B40" s="96" t="s">
        <v>128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35"/>
    </row>
    <row r="41" spans="2:16" ht="15" customHeight="1" x14ac:dyDescent="0.25">
      <c r="B41" s="96" t="s">
        <v>129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35"/>
    </row>
    <row r="42" spans="2:16" ht="18" customHeight="1" x14ac:dyDescent="0.25">
      <c r="B42" s="96" t="s">
        <v>130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35"/>
    </row>
    <row r="43" spans="2:16" ht="15" customHeight="1" x14ac:dyDescent="0.25">
      <c r="B43" s="96" t="s">
        <v>131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35"/>
    </row>
    <row r="44" spans="2:16" ht="21.75" customHeight="1" x14ac:dyDescent="0.25">
      <c r="B44" s="96" t="s">
        <v>132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35"/>
    </row>
    <row r="45" spans="2:16" ht="15" customHeight="1" x14ac:dyDescent="0.25">
      <c r="B45" s="97" t="s">
        <v>133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35"/>
    </row>
    <row r="46" spans="2:16" ht="19.5" customHeight="1" x14ac:dyDescent="0.25">
      <c r="B46" s="96" t="s">
        <v>134</v>
      </c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35"/>
    </row>
    <row r="47" spans="2:16" ht="24.75" customHeight="1" x14ac:dyDescent="0.25">
      <c r="B47" s="96" t="s">
        <v>135</v>
      </c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35"/>
    </row>
    <row r="48" spans="2:16" ht="14.25" customHeight="1" x14ac:dyDescent="0.25">
      <c r="B48" s="97" t="s">
        <v>136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35"/>
    </row>
    <row r="49" spans="2:16" ht="17.25" customHeight="1" x14ac:dyDescent="0.25">
      <c r="B49" s="96" t="s">
        <v>137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35"/>
    </row>
    <row r="50" spans="2:16" ht="14.25" customHeight="1" x14ac:dyDescent="0.25">
      <c r="B50" s="95" t="s">
        <v>138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35"/>
    </row>
    <row r="51" spans="2:16" ht="19.5" customHeight="1" x14ac:dyDescent="0.25">
      <c r="B51" s="96" t="s">
        <v>139</v>
      </c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35"/>
    </row>
    <row r="52" spans="2:16" ht="15" customHeight="1" x14ac:dyDescent="0.25">
      <c r="B52" s="95" t="s">
        <v>140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35"/>
    </row>
    <row r="53" spans="2:16" ht="15" customHeight="1" x14ac:dyDescent="0.25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35"/>
    </row>
    <row r="54" spans="2:16" x14ac:dyDescent="0.25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35"/>
    </row>
    <row r="55" spans="2:16" ht="44.25" customHeight="1" x14ac:dyDescent="0.25">
      <c r="B55" s="96" t="s">
        <v>280</v>
      </c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35"/>
    </row>
    <row r="56" spans="2:16" ht="26.25" customHeight="1" x14ac:dyDescent="0.25">
      <c r="B56" s="96" t="s">
        <v>334</v>
      </c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35"/>
    </row>
    <row r="57" spans="2:16" ht="35.25" customHeight="1" x14ac:dyDescent="0.25">
      <c r="B57" s="96" t="s">
        <v>302</v>
      </c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35"/>
    </row>
    <row r="58" spans="2:16" ht="17.25" customHeight="1" x14ac:dyDescent="0.25">
      <c r="B58" s="96" t="s">
        <v>259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35"/>
    </row>
    <row r="59" spans="2:16" ht="36.75" customHeight="1" x14ac:dyDescent="0.25">
      <c r="B59" s="96" t="s">
        <v>281</v>
      </c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35"/>
    </row>
    <row r="60" spans="2:16" ht="30.75" customHeight="1" x14ac:dyDescent="0.25">
      <c r="B60" s="96" t="s">
        <v>282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35"/>
    </row>
    <row r="61" spans="2:16" ht="33.75" customHeight="1" x14ac:dyDescent="0.25">
      <c r="B61" s="96" t="s">
        <v>283</v>
      </c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35"/>
    </row>
    <row r="62" spans="2:16" ht="17.25" customHeight="1" x14ac:dyDescent="0.25">
      <c r="B62" s="96" t="s">
        <v>260</v>
      </c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35"/>
    </row>
    <row r="63" spans="2:16" x14ac:dyDescent="0.25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35"/>
    </row>
    <row r="64" spans="2:16" ht="15" customHeight="1" x14ac:dyDescent="0.25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35"/>
    </row>
    <row r="65" spans="2:16" ht="15" customHeight="1" x14ac:dyDescent="0.25">
      <c r="B65" s="97" t="s">
        <v>141</v>
      </c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35"/>
    </row>
    <row r="66" spans="2:16" ht="33" customHeight="1" x14ac:dyDescent="0.25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35"/>
    </row>
    <row r="67" spans="2:16" ht="15" customHeight="1" x14ac:dyDescent="0.25">
      <c r="B67" s="97" t="s">
        <v>261</v>
      </c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35"/>
    </row>
    <row r="68" spans="2:16" ht="15" customHeight="1" x14ac:dyDescent="0.25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35"/>
    </row>
    <row r="69" spans="2:16" ht="15" customHeight="1" x14ac:dyDescent="0.25">
      <c r="B69" s="97" t="s">
        <v>142</v>
      </c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35"/>
    </row>
    <row r="70" spans="2:16" x14ac:dyDescent="0.25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35"/>
    </row>
    <row r="71" spans="2:16" ht="15" customHeight="1" x14ac:dyDescent="0.25">
      <c r="B71" s="97" t="s">
        <v>143</v>
      </c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35"/>
    </row>
    <row r="72" spans="2:16" x14ac:dyDescent="0.25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35"/>
    </row>
    <row r="73" spans="2:16" ht="15" customHeight="1" x14ac:dyDescent="0.25">
      <c r="B73" s="96" t="s">
        <v>262</v>
      </c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35"/>
    </row>
    <row r="74" spans="2:16" ht="15" customHeight="1" x14ac:dyDescent="0.25">
      <c r="B74" s="96" t="s">
        <v>144</v>
      </c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35"/>
    </row>
    <row r="75" spans="2:16" ht="15" customHeight="1" x14ac:dyDescent="0.25">
      <c r="B75" s="96" t="s">
        <v>145</v>
      </c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35"/>
    </row>
    <row r="76" spans="2:16" ht="15" customHeight="1" x14ac:dyDescent="0.25">
      <c r="B76" s="96" t="s">
        <v>146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35"/>
    </row>
    <row r="77" spans="2:16" ht="15" customHeight="1" x14ac:dyDescent="0.25">
      <c r="B77" s="96" t="s">
        <v>147</v>
      </c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35"/>
    </row>
    <row r="78" spans="2:16" ht="15" customHeight="1" x14ac:dyDescent="0.25">
      <c r="B78" s="96" t="s">
        <v>148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35"/>
    </row>
    <row r="79" spans="2:16" ht="15" customHeight="1" x14ac:dyDescent="0.25">
      <c r="B79" s="96" t="s">
        <v>149</v>
      </c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35"/>
    </row>
    <row r="80" spans="2:16" ht="15" customHeight="1" x14ac:dyDescent="0.25">
      <c r="B80" s="96" t="s">
        <v>150</v>
      </c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35"/>
    </row>
    <row r="81" spans="2:16" ht="15" customHeight="1" x14ac:dyDescent="0.25">
      <c r="B81" s="96" t="s">
        <v>151</v>
      </c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35"/>
    </row>
    <row r="82" spans="2:16" ht="15" customHeight="1" x14ac:dyDescent="0.25">
      <c r="B82" s="92" t="s">
        <v>152</v>
      </c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35"/>
    </row>
    <row r="83" spans="2:16" ht="15" customHeight="1" x14ac:dyDescent="0.25">
      <c r="B83" s="92" t="s">
        <v>153</v>
      </c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35"/>
    </row>
    <row r="84" spans="2:16" ht="35.25" customHeight="1" x14ac:dyDescent="0.25">
      <c r="B84" s="92" t="s">
        <v>263</v>
      </c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35"/>
    </row>
    <row r="85" spans="2:16" ht="15" customHeight="1" x14ac:dyDescent="0.25">
      <c r="B85" s="92" t="s">
        <v>154</v>
      </c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35"/>
    </row>
    <row r="86" spans="2:16" ht="15" customHeight="1" x14ac:dyDescent="0.25">
      <c r="B86" s="92" t="s">
        <v>155</v>
      </c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35"/>
    </row>
    <row r="87" spans="2:16" ht="15" customHeight="1" x14ac:dyDescent="0.25">
      <c r="B87" s="92" t="s">
        <v>156</v>
      </c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35"/>
    </row>
    <row r="88" spans="2:16" ht="15" customHeight="1" x14ac:dyDescent="0.25">
      <c r="B88" s="92" t="s">
        <v>157</v>
      </c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35"/>
    </row>
    <row r="89" spans="2:16" ht="15" customHeight="1" x14ac:dyDescent="0.25">
      <c r="B89" s="92" t="s">
        <v>158</v>
      </c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35"/>
    </row>
    <row r="90" spans="2:16" ht="15" customHeight="1" x14ac:dyDescent="0.25">
      <c r="B90" s="92" t="s">
        <v>159</v>
      </c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35"/>
    </row>
    <row r="91" spans="2:16" ht="15" customHeight="1" x14ac:dyDescent="0.25">
      <c r="B91" s="92" t="s">
        <v>160</v>
      </c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35"/>
    </row>
    <row r="92" spans="2:16" ht="15" customHeight="1" x14ac:dyDescent="0.25">
      <c r="B92" s="92" t="s">
        <v>161</v>
      </c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35"/>
    </row>
    <row r="93" spans="2:16" ht="15" customHeight="1" x14ac:dyDescent="0.25">
      <c r="B93" s="92" t="s">
        <v>162</v>
      </c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35"/>
    </row>
    <row r="94" spans="2:16" ht="15" customHeight="1" x14ac:dyDescent="0.25">
      <c r="B94" s="92" t="s">
        <v>163</v>
      </c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35"/>
    </row>
    <row r="95" spans="2:16" x14ac:dyDescent="0.25"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35"/>
    </row>
    <row r="96" spans="2:16" ht="15" customHeight="1" x14ac:dyDescent="0.25">
      <c r="B96" s="93" t="s">
        <v>164</v>
      </c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35"/>
    </row>
    <row r="97" spans="2:16" x14ac:dyDescent="0.25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35"/>
    </row>
    <row r="98" spans="2:16" ht="15" customHeight="1" x14ac:dyDescent="0.25">
      <c r="B98" s="92" t="s">
        <v>165</v>
      </c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35"/>
    </row>
    <row r="99" spans="2:16" ht="15" customHeight="1" x14ac:dyDescent="0.25">
      <c r="B99" s="92" t="s">
        <v>166</v>
      </c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35"/>
    </row>
    <row r="100" spans="2:16" ht="15" customHeight="1" x14ac:dyDescent="0.25">
      <c r="B100" s="92" t="s">
        <v>167</v>
      </c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35"/>
    </row>
    <row r="101" spans="2:16" ht="15" customHeight="1" x14ac:dyDescent="0.25">
      <c r="B101" s="92" t="s">
        <v>168</v>
      </c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35"/>
    </row>
    <row r="102" spans="2:16" ht="15" customHeight="1" x14ac:dyDescent="0.25">
      <c r="B102" s="92" t="s">
        <v>169</v>
      </c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35"/>
    </row>
    <row r="103" spans="2:16" ht="31.5" customHeight="1" x14ac:dyDescent="0.25">
      <c r="B103" s="92" t="s">
        <v>170</v>
      </c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35"/>
    </row>
    <row r="104" spans="2:16" x14ac:dyDescent="0.25"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35"/>
    </row>
    <row r="105" spans="2:16" ht="15" customHeight="1" x14ac:dyDescent="0.25">
      <c r="B105" s="93" t="s">
        <v>171</v>
      </c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35"/>
    </row>
    <row r="106" spans="2:16" x14ac:dyDescent="0.25"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35"/>
    </row>
    <row r="107" spans="2:16" ht="15" customHeight="1" x14ac:dyDescent="0.25">
      <c r="B107" s="92" t="s">
        <v>284</v>
      </c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35"/>
    </row>
    <row r="108" spans="2:16" ht="16.5" customHeight="1" x14ac:dyDescent="0.25">
      <c r="B108" s="92" t="s">
        <v>285</v>
      </c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35"/>
    </row>
    <row r="109" spans="2:16" s="33" customFormat="1" ht="41.25" customHeight="1" x14ac:dyDescent="0.25">
      <c r="B109" s="92" t="s">
        <v>286</v>
      </c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44"/>
      <c r="P109" s="44"/>
    </row>
    <row r="110" spans="2:16" ht="35.25" customHeight="1" x14ac:dyDescent="0.25">
      <c r="B110" s="92" t="s">
        <v>264</v>
      </c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35"/>
    </row>
    <row r="111" spans="2:16" ht="15" customHeight="1" x14ac:dyDescent="0.25">
      <c r="B111" s="92" t="s">
        <v>172</v>
      </c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35"/>
    </row>
    <row r="112" spans="2:16" ht="30" customHeight="1" x14ac:dyDescent="0.25">
      <c r="B112" s="92" t="s">
        <v>173</v>
      </c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35"/>
    </row>
    <row r="113" spans="2:16" ht="15" customHeight="1" x14ac:dyDescent="0.25">
      <c r="B113" s="92" t="s">
        <v>174</v>
      </c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35"/>
    </row>
    <row r="114" spans="2:16" ht="15" customHeight="1" x14ac:dyDescent="0.25">
      <c r="B114" s="92" t="s">
        <v>175</v>
      </c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35"/>
    </row>
    <row r="115" spans="2:16" ht="39" customHeight="1" x14ac:dyDescent="0.25">
      <c r="B115" s="92" t="s">
        <v>176</v>
      </c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35"/>
    </row>
    <row r="116" spans="2:16" ht="39" customHeight="1" x14ac:dyDescent="0.25">
      <c r="B116" s="92" t="s">
        <v>177</v>
      </c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35"/>
    </row>
    <row r="117" spans="2:16" ht="33" customHeight="1" x14ac:dyDescent="0.25">
      <c r="B117" s="92" t="s">
        <v>178</v>
      </c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35"/>
    </row>
    <row r="118" spans="2:16" ht="37.5" customHeight="1" x14ac:dyDescent="0.25">
      <c r="B118" s="92" t="s">
        <v>179</v>
      </c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35"/>
    </row>
    <row r="119" spans="2:16" ht="15" customHeight="1" x14ac:dyDescent="0.25">
      <c r="B119" s="92" t="s">
        <v>180</v>
      </c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35"/>
    </row>
    <row r="120" spans="2:16" ht="15" customHeight="1" x14ac:dyDescent="0.25">
      <c r="B120" s="92" t="s">
        <v>181</v>
      </c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35"/>
    </row>
    <row r="121" spans="2:16" x14ac:dyDescent="0.25"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35"/>
    </row>
    <row r="122" spans="2:16" ht="15" customHeight="1" x14ac:dyDescent="0.25">
      <c r="B122" s="93" t="s">
        <v>182</v>
      </c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35"/>
    </row>
    <row r="123" spans="2:16" x14ac:dyDescent="0.25"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35"/>
    </row>
    <row r="124" spans="2:16" ht="39.75" customHeight="1" x14ac:dyDescent="0.25">
      <c r="B124" s="92" t="s">
        <v>287</v>
      </c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35"/>
    </row>
    <row r="125" spans="2:16" x14ac:dyDescent="0.25"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35"/>
    </row>
    <row r="126" spans="2:16" x14ac:dyDescent="0.25"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35"/>
    </row>
    <row r="127" spans="2:16" ht="15" customHeight="1" x14ac:dyDescent="0.25">
      <c r="B127" s="93" t="s">
        <v>183</v>
      </c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35"/>
    </row>
    <row r="128" spans="2:16" x14ac:dyDescent="0.25"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35"/>
    </row>
    <row r="129" spans="2:16" ht="15" customHeight="1" x14ac:dyDescent="0.25">
      <c r="B129" s="92" t="s">
        <v>184</v>
      </c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35"/>
    </row>
    <row r="130" spans="2:16" ht="15" customHeight="1" x14ac:dyDescent="0.25">
      <c r="B130" s="92" t="s">
        <v>185</v>
      </c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35"/>
    </row>
    <row r="131" spans="2:16" x14ac:dyDescent="0.25"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35"/>
    </row>
    <row r="132" spans="2:16" ht="15" customHeight="1" x14ac:dyDescent="0.25">
      <c r="B132" s="94" t="s">
        <v>186</v>
      </c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35"/>
    </row>
    <row r="133" spans="2:16" x14ac:dyDescent="0.25"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35"/>
    </row>
    <row r="134" spans="2:16" ht="15" customHeight="1" x14ac:dyDescent="0.25">
      <c r="B134" s="92" t="s">
        <v>187</v>
      </c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35"/>
    </row>
    <row r="135" spans="2:16" s="33" customFormat="1" ht="15" customHeight="1" x14ac:dyDescent="0.25">
      <c r="B135" s="92" t="s">
        <v>288</v>
      </c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40"/>
    </row>
    <row r="136" spans="2:16" ht="15" customHeight="1" x14ac:dyDescent="0.25">
      <c r="B136" s="92" t="s">
        <v>289</v>
      </c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35"/>
    </row>
    <row r="137" spans="2:16" ht="15" customHeight="1" x14ac:dyDescent="0.25">
      <c r="B137" s="92" t="s">
        <v>188</v>
      </c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35"/>
    </row>
    <row r="138" spans="2:16" s="33" customFormat="1" ht="15" customHeight="1" x14ac:dyDescent="0.25">
      <c r="B138" s="92" t="s">
        <v>290</v>
      </c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44"/>
    </row>
    <row r="139" spans="2:16" ht="15" customHeight="1" x14ac:dyDescent="0.25">
      <c r="B139" s="92" t="s">
        <v>291</v>
      </c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35"/>
    </row>
    <row r="140" spans="2:16" s="33" customFormat="1" ht="15" customHeight="1" x14ac:dyDescent="0.25">
      <c r="B140" s="92" t="s">
        <v>292</v>
      </c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44"/>
    </row>
    <row r="141" spans="2:16" ht="15" customHeight="1" x14ac:dyDescent="0.25">
      <c r="B141" s="92" t="s">
        <v>189</v>
      </c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35"/>
    </row>
    <row r="142" spans="2:16" ht="15" customHeight="1" x14ac:dyDescent="0.25">
      <c r="B142" s="92" t="s">
        <v>190</v>
      </c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35"/>
    </row>
    <row r="143" spans="2:16" ht="15" customHeight="1" x14ac:dyDescent="0.25">
      <c r="B143" s="92" t="s">
        <v>293</v>
      </c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35"/>
    </row>
    <row r="144" spans="2:16" ht="15" customHeight="1" x14ac:dyDescent="0.25">
      <c r="B144" s="93" t="s">
        <v>191</v>
      </c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35"/>
    </row>
    <row r="145" spans="2:16" x14ac:dyDescent="0.25"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35"/>
    </row>
    <row r="146" spans="2:16" ht="15" customHeight="1" x14ac:dyDescent="0.25">
      <c r="B146" s="92" t="s">
        <v>192</v>
      </c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35"/>
    </row>
    <row r="147" spans="2:16" x14ac:dyDescent="0.25"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35"/>
    </row>
    <row r="148" spans="2:16" ht="15" customHeight="1" x14ac:dyDescent="0.25">
      <c r="B148" s="93" t="s">
        <v>193</v>
      </c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35"/>
    </row>
    <row r="149" spans="2:16" x14ac:dyDescent="0.25"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35"/>
    </row>
    <row r="150" spans="2:16" ht="15" customHeight="1" x14ac:dyDescent="0.25">
      <c r="B150" s="92" t="s">
        <v>194</v>
      </c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35"/>
    </row>
    <row r="151" spans="2:16" ht="15" customHeight="1" x14ac:dyDescent="0.25">
      <c r="B151" s="92" t="s">
        <v>195</v>
      </c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35"/>
    </row>
    <row r="152" spans="2:16" ht="15" customHeight="1" x14ac:dyDescent="0.25">
      <c r="B152" s="92" t="s">
        <v>265</v>
      </c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35"/>
    </row>
    <row r="153" spans="2:16" ht="15" customHeight="1" x14ac:dyDescent="0.25">
      <c r="B153" s="92" t="s">
        <v>196</v>
      </c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35"/>
    </row>
    <row r="154" spans="2:16" ht="15" customHeight="1" x14ac:dyDescent="0.25">
      <c r="B154" s="92" t="s">
        <v>197</v>
      </c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35"/>
    </row>
    <row r="155" spans="2:16" ht="15" customHeight="1" x14ac:dyDescent="0.25">
      <c r="B155" s="92" t="s">
        <v>198</v>
      </c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35"/>
    </row>
    <row r="156" spans="2:16" ht="15" customHeight="1" x14ac:dyDescent="0.25">
      <c r="B156" s="92" t="s">
        <v>199</v>
      </c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35"/>
    </row>
    <row r="157" spans="2:16" ht="30.75" customHeight="1" x14ac:dyDescent="0.25">
      <c r="B157" s="92" t="s">
        <v>200</v>
      </c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35"/>
    </row>
    <row r="158" spans="2:16" ht="43.5" customHeight="1" x14ac:dyDescent="0.25">
      <c r="B158" s="92" t="s">
        <v>201</v>
      </c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35"/>
    </row>
    <row r="159" spans="2:16" ht="36.75" customHeight="1" x14ac:dyDescent="0.25">
      <c r="B159" s="92" t="s">
        <v>202</v>
      </c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35"/>
    </row>
    <row r="160" spans="2:16" ht="24.75" customHeight="1" x14ac:dyDescent="0.25">
      <c r="B160" s="92" t="s">
        <v>203</v>
      </c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35"/>
    </row>
    <row r="161" spans="2:16" ht="15" customHeight="1" x14ac:dyDescent="0.25">
      <c r="B161" s="92" t="s">
        <v>266</v>
      </c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35"/>
    </row>
    <row r="162" spans="2:16" ht="15" customHeight="1" x14ac:dyDescent="0.25">
      <c r="B162" s="92" t="s">
        <v>204</v>
      </c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35"/>
    </row>
    <row r="163" spans="2:16" ht="15" customHeight="1" x14ac:dyDescent="0.25">
      <c r="B163" s="92" t="s">
        <v>205</v>
      </c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35"/>
    </row>
    <row r="164" spans="2:16" ht="15" customHeight="1" x14ac:dyDescent="0.25">
      <c r="B164" s="92" t="s">
        <v>206</v>
      </c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35"/>
    </row>
    <row r="165" spans="2:16" ht="15" customHeight="1" x14ac:dyDescent="0.25">
      <c r="B165" s="92" t="s">
        <v>207</v>
      </c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35"/>
    </row>
    <row r="166" spans="2:16" ht="44.25" customHeight="1" x14ac:dyDescent="0.25">
      <c r="B166" s="92" t="s">
        <v>208</v>
      </c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35"/>
    </row>
    <row r="167" spans="2:16" ht="15" customHeight="1" x14ac:dyDescent="0.25">
      <c r="B167" s="93" t="s">
        <v>209</v>
      </c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35"/>
    </row>
    <row r="168" spans="2:16" ht="36" customHeight="1" x14ac:dyDescent="0.25">
      <c r="B168" s="92" t="s">
        <v>210</v>
      </c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35"/>
    </row>
    <row r="169" spans="2:16" ht="33" customHeight="1" x14ac:dyDescent="0.25">
      <c r="B169" s="92" t="s">
        <v>211</v>
      </c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35"/>
    </row>
    <row r="170" spans="2:16" ht="15" customHeight="1" x14ac:dyDescent="0.25">
      <c r="B170" s="92" t="s">
        <v>212</v>
      </c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35"/>
    </row>
    <row r="171" spans="2:16" ht="15" customHeight="1" x14ac:dyDescent="0.25">
      <c r="B171" s="92" t="s">
        <v>213</v>
      </c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35"/>
    </row>
    <row r="172" spans="2:16" ht="36.75" customHeight="1" x14ac:dyDescent="0.25">
      <c r="B172" s="92" t="s">
        <v>214</v>
      </c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35"/>
    </row>
    <row r="173" spans="2:16" ht="15" customHeight="1" x14ac:dyDescent="0.25">
      <c r="B173" s="92" t="s">
        <v>215</v>
      </c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35"/>
    </row>
    <row r="174" spans="2:16" ht="15" customHeight="1" x14ac:dyDescent="0.25">
      <c r="B174" s="92" t="s">
        <v>216</v>
      </c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35"/>
    </row>
    <row r="175" spans="2:16" ht="34.5" customHeight="1" x14ac:dyDescent="0.25">
      <c r="B175" s="92" t="s">
        <v>217</v>
      </c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35"/>
    </row>
    <row r="176" spans="2:16" ht="15" customHeight="1" x14ac:dyDescent="0.25">
      <c r="B176" s="92" t="s">
        <v>218</v>
      </c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35"/>
    </row>
    <row r="177" spans="2:16" ht="24" customHeight="1" x14ac:dyDescent="0.25">
      <c r="B177" s="92" t="s">
        <v>219</v>
      </c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35"/>
    </row>
    <row r="178" spans="2:16" ht="15" customHeight="1" x14ac:dyDescent="0.25">
      <c r="B178" s="92" t="s">
        <v>220</v>
      </c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35"/>
    </row>
    <row r="179" spans="2:16" ht="36" customHeight="1" x14ac:dyDescent="0.25">
      <c r="B179" s="92" t="s">
        <v>221</v>
      </c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35"/>
    </row>
    <row r="180" spans="2:16" ht="15" customHeight="1" x14ac:dyDescent="0.25">
      <c r="B180" s="92" t="s">
        <v>222</v>
      </c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35"/>
    </row>
    <row r="181" spans="2:16" ht="36.75" customHeight="1" x14ac:dyDescent="0.25">
      <c r="B181" s="92" t="s">
        <v>223</v>
      </c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35"/>
    </row>
    <row r="182" spans="2:16" ht="15" customHeight="1" x14ac:dyDescent="0.25">
      <c r="B182" s="92" t="s">
        <v>224</v>
      </c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35"/>
    </row>
    <row r="183" spans="2:16" ht="15" customHeight="1" x14ac:dyDescent="0.25">
      <c r="B183" s="92" t="s">
        <v>225</v>
      </c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35"/>
    </row>
    <row r="184" spans="2:16" x14ac:dyDescent="0.25">
      <c r="B184" s="92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35"/>
    </row>
    <row r="185" spans="2:16" ht="15" customHeight="1" x14ac:dyDescent="0.25">
      <c r="B185" s="93" t="s">
        <v>226</v>
      </c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35"/>
    </row>
    <row r="186" spans="2:16" x14ac:dyDescent="0.25">
      <c r="B186" s="92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35"/>
    </row>
    <row r="187" spans="2:16" ht="15" customHeight="1" x14ac:dyDescent="0.25">
      <c r="B187" s="92" t="s">
        <v>227</v>
      </c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35"/>
    </row>
    <row r="188" spans="2:16" ht="35.25" customHeight="1" x14ac:dyDescent="0.25">
      <c r="B188" s="92" t="s">
        <v>228</v>
      </c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35"/>
    </row>
    <row r="189" spans="2:16" ht="22.5" customHeight="1" x14ac:dyDescent="0.25">
      <c r="B189" s="92" t="s">
        <v>229</v>
      </c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35"/>
    </row>
    <row r="190" spans="2:16" ht="48" customHeight="1" x14ac:dyDescent="0.25">
      <c r="B190" s="92" t="s">
        <v>230</v>
      </c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35"/>
    </row>
    <row r="191" spans="2:16" x14ac:dyDescent="0.25">
      <c r="B191" s="92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35"/>
    </row>
    <row r="192" spans="2:16" x14ac:dyDescent="0.25">
      <c r="B192" s="92" t="s">
        <v>42</v>
      </c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35"/>
    </row>
    <row r="193" spans="2:16" ht="15" customHeight="1" x14ac:dyDescent="0.25">
      <c r="B193" s="93" t="s">
        <v>231</v>
      </c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35"/>
    </row>
    <row r="194" spans="2:16" x14ac:dyDescent="0.25">
      <c r="B194" s="93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35"/>
    </row>
    <row r="195" spans="2:16" ht="15" customHeight="1" x14ac:dyDescent="0.25">
      <c r="B195" s="93" t="s">
        <v>232</v>
      </c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35"/>
    </row>
    <row r="196" spans="2:16" x14ac:dyDescent="0.25">
      <c r="B196" s="93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35"/>
    </row>
    <row r="197" spans="2:16" x14ac:dyDescent="0.25">
      <c r="B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35"/>
    </row>
    <row r="198" spans="2:16" ht="15" customHeight="1" x14ac:dyDescent="0.25">
      <c r="B198" s="93" t="s">
        <v>233</v>
      </c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35"/>
    </row>
    <row r="199" spans="2:16" x14ac:dyDescent="0.25">
      <c r="B199" s="92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35"/>
    </row>
    <row r="200" spans="2:16" ht="48" customHeight="1" x14ac:dyDescent="0.25">
      <c r="B200" s="92" t="s">
        <v>294</v>
      </c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35"/>
    </row>
    <row r="201" spans="2:16" ht="19.5" customHeight="1" x14ac:dyDescent="0.25">
      <c r="B201" s="92" t="s">
        <v>295</v>
      </c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35"/>
    </row>
    <row r="202" spans="2:16" ht="39.75" customHeight="1" x14ac:dyDescent="0.25">
      <c r="B202" s="92" t="s">
        <v>267</v>
      </c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35"/>
    </row>
    <row r="203" spans="2:16" ht="15" customHeight="1" x14ac:dyDescent="0.25">
      <c r="B203" s="92" t="s">
        <v>234</v>
      </c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35"/>
    </row>
    <row r="204" spans="2:16" ht="22.5" customHeight="1" x14ac:dyDescent="0.25">
      <c r="B204" s="92" t="s">
        <v>235</v>
      </c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35"/>
    </row>
    <row r="205" spans="2:16" ht="22.5" customHeight="1" x14ac:dyDescent="0.25">
      <c r="B205" s="92" t="s">
        <v>236</v>
      </c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35"/>
    </row>
    <row r="206" spans="2:16" ht="15" customHeight="1" x14ac:dyDescent="0.25">
      <c r="B206" s="92" t="s">
        <v>237</v>
      </c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35"/>
    </row>
    <row r="207" spans="2:16" ht="15" customHeight="1" x14ac:dyDescent="0.25">
      <c r="B207" s="92" t="s">
        <v>238</v>
      </c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35"/>
    </row>
    <row r="208" spans="2:16" x14ac:dyDescent="0.25">
      <c r="B208" s="92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35"/>
    </row>
    <row r="209" spans="2:16" ht="41.25" customHeight="1" x14ac:dyDescent="0.25">
      <c r="B209" s="92" t="s">
        <v>239</v>
      </c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35"/>
    </row>
    <row r="210" spans="2:16" ht="22.5" customHeight="1" x14ac:dyDescent="0.25">
      <c r="B210" s="92" t="s">
        <v>240</v>
      </c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35"/>
    </row>
    <row r="211" spans="2:16" x14ac:dyDescent="0.25">
      <c r="B211" s="92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35"/>
    </row>
    <row r="212" spans="2:16" ht="15" customHeight="1" x14ac:dyDescent="0.25">
      <c r="B212" s="92" t="s">
        <v>241</v>
      </c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35"/>
    </row>
    <row r="213" spans="2:16" ht="15" customHeight="1" x14ac:dyDescent="0.25">
      <c r="B213" s="92" t="s">
        <v>242</v>
      </c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35"/>
    </row>
    <row r="214" spans="2:16" ht="15" customHeight="1" x14ac:dyDescent="0.25">
      <c r="B214" s="92" t="s">
        <v>243</v>
      </c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35"/>
    </row>
    <row r="215" spans="2:16" ht="15" customHeight="1" x14ac:dyDescent="0.25">
      <c r="B215" s="92" t="s">
        <v>244</v>
      </c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35"/>
    </row>
    <row r="216" spans="2:16" x14ac:dyDescent="0.25">
      <c r="B216" s="92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35"/>
    </row>
    <row r="217" spans="2:16" ht="44.25" customHeight="1" x14ac:dyDescent="0.25">
      <c r="B217" s="92" t="s">
        <v>245</v>
      </c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35"/>
    </row>
    <row r="218" spans="2:16" ht="31.5" customHeight="1" x14ac:dyDescent="0.25">
      <c r="B218" s="92" t="s">
        <v>246</v>
      </c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35"/>
    </row>
    <row r="219" spans="2:16" ht="27" customHeight="1" x14ac:dyDescent="0.25">
      <c r="B219" s="92" t="s">
        <v>247</v>
      </c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35"/>
    </row>
    <row r="220" spans="2:16" x14ac:dyDescent="0.25">
      <c r="B220" s="92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35"/>
    </row>
    <row r="221" spans="2:16" x14ac:dyDescent="0.25">
      <c r="B221" s="92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35"/>
    </row>
    <row r="222" spans="2:16" x14ac:dyDescent="0.25">
      <c r="B222" s="93" t="s">
        <v>42</v>
      </c>
      <c r="C222" s="93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35"/>
    </row>
    <row r="223" spans="2:16" ht="15" customHeight="1" x14ac:dyDescent="0.25">
      <c r="B223" s="93" t="s">
        <v>231</v>
      </c>
      <c r="C223" s="93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35"/>
    </row>
    <row r="224" spans="2:16" x14ac:dyDescent="0.25">
      <c r="B224" s="93"/>
      <c r="C224" s="93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35"/>
    </row>
    <row r="225" spans="2:16" ht="15" customHeight="1" x14ac:dyDescent="0.25">
      <c r="B225" s="93" t="s">
        <v>232</v>
      </c>
      <c r="C225" s="93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35"/>
    </row>
    <row r="226" spans="2:16" x14ac:dyDescent="0.25">
      <c r="B226" s="92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35"/>
    </row>
    <row r="227" spans="2:16" x14ac:dyDescent="0.25">
      <c r="B227" s="92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35"/>
    </row>
    <row r="228" spans="2:16" x14ac:dyDescent="0.25">
      <c r="B228" s="92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35"/>
    </row>
    <row r="229" spans="2:16" x14ac:dyDescent="0.25">
      <c r="B229" s="92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35"/>
    </row>
    <row r="230" spans="2:16" x14ac:dyDescent="0.25">
      <c r="B230" s="91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35"/>
      <c r="P230" s="35"/>
    </row>
    <row r="231" spans="2:16" x14ac:dyDescent="0.25">
      <c r="B231" s="91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35"/>
      <c r="P231" s="35"/>
    </row>
    <row r="232" spans="2:16" x14ac:dyDescent="0.25">
      <c r="B232" s="91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35"/>
      <c r="P232" s="35"/>
    </row>
    <row r="233" spans="2:16" x14ac:dyDescent="0.25">
      <c r="B233" s="91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35"/>
      <c r="P233" s="35"/>
    </row>
    <row r="234" spans="2:16" x14ac:dyDescent="0.25">
      <c r="B234" s="91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35"/>
      <c r="P234" s="35"/>
    </row>
    <row r="235" spans="2:16" x14ac:dyDescent="0.25">
      <c r="B235" s="91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35"/>
      <c r="P235" s="35"/>
    </row>
    <row r="236" spans="2:16" x14ac:dyDescent="0.25">
      <c r="B236" s="91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35"/>
      <c r="P236" s="35"/>
    </row>
    <row r="237" spans="2:16" x14ac:dyDescent="0.25">
      <c r="B237" s="91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35"/>
      <c r="P237" s="35"/>
    </row>
    <row r="238" spans="2:16" x14ac:dyDescent="0.25">
      <c r="B238" s="91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</row>
    <row r="239" spans="2:16" x14ac:dyDescent="0.25">
      <c r="B239" s="91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</row>
    <row r="240" spans="2:16" x14ac:dyDescent="0.25">
      <c r="B240" s="91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</row>
    <row r="241" spans="2:14" x14ac:dyDescent="0.25">
      <c r="B241" s="91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</row>
    <row r="242" spans="2:14" x14ac:dyDescent="0.25">
      <c r="B242" s="91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</row>
    <row r="243" spans="2:14" x14ac:dyDescent="0.25">
      <c r="B243" s="91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</row>
    <row r="244" spans="2:14" x14ac:dyDescent="0.25">
      <c r="B244" s="91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</row>
    <row r="245" spans="2:14" x14ac:dyDescent="0.25">
      <c r="B245" s="91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</row>
    <row r="246" spans="2:14" x14ac:dyDescent="0.25">
      <c r="B246" s="91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</row>
    <row r="247" spans="2:14" x14ac:dyDescent="0.25">
      <c r="B247" s="91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</row>
    <row r="248" spans="2:14" x14ac:dyDescent="0.25">
      <c r="B248" s="91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</row>
    <row r="249" spans="2:14" x14ac:dyDescent="0.25">
      <c r="B249" s="91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</row>
    <row r="250" spans="2:14" x14ac:dyDescent="0.25">
      <c r="B250" s="91"/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</row>
    <row r="251" spans="2:14" x14ac:dyDescent="0.25">
      <c r="B251" s="91"/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</row>
    <row r="252" spans="2:14" x14ac:dyDescent="0.25">
      <c r="B252" s="91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</row>
    <row r="253" spans="2:14" x14ac:dyDescent="0.25">
      <c r="B253" s="91"/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</row>
    <row r="254" spans="2:14" x14ac:dyDescent="0.25">
      <c r="B254" s="91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</row>
    <row r="255" spans="2:14" x14ac:dyDescent="0.25">
      <c r="B255" s="91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</row>
    <row r="256" spans="2:14" x14ac:dyDescent="0.25">
      <c r="B256" s="91"/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</row>
    <row r="257" spans="2:14" x14ac:dyDescent="0.25">
      <c r="B257" s="91"/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</row>
    <row r="258" spans="2:14" x14ac:dyDescent="0.25">
      <c r="B258" s="91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</row>
    <row r="259" spans="2:14" x14ac:dyDescent="0.25">
      <c r="B259" s="91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</row>
    <row r="260" spans="2:14" x14ac:dyDescent="0.25">
      <c r="B260" s="91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</row>
    <row r="261" spans="2:14" x14ac:dyDescent="0.25">
      <c r="B261" s="91"/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</row>
    <row r="262" spans="2:14" x14ac:dyDescent="0.25">
      <c r="B262" s="91"/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</row>
    <row r="263" spans="2:14" x14ac:dyDescent="0.25">
      <c r="B263" s="91"/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</row>
    <row r="264" spans="2:14" x14ac:dyDescent="0.25">
      <c r="B264" s="91"/>
      <c r="C264" s="91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</row>
    <row r="265" spans="2:14" x14ac:dyDescent="0.25">
      <c r="B265" s="91"/>
      <c r="C265" s="91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</row>
    <row r="266" spans="2:14" x14ac:dyDescent="0.25">
      <c r="B266" s="91"/>
      <c r="C266" s="91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</row>
    <row r="267" spans="2:14" x14ac:dyDescent="0.25">
      <c r="B267" s="91"/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</row>
    <row r="268" spans="2:14" x14ac:dyDescent="0.25">
      <c r="B268" s="91"/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</row>
    <row r="269" spans="2:14" x14ac:dyDescent="0.25">
      <c r="B269" s="91"/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</row>
    <row r="270" spans="2:14" x14ac:dyDescent="0.25">
      <c r="B270" s="91"/>
      <c r="C270" s="91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</row>
    <row r="271" spans="2:14" x14ac:dyDescent="0.25">
      <c r="B271" s="91"/>
      <c r="C271" s="91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</row>
    <row r="272" spans="2:14" x14ac:dyDescent="0.25">
      <c r="B272" s="91"/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</row>
    <row r="273" spans="2:14" x14ac:dyDescent="0.25">
      <c r="B273" s="91"/>
      <c r="C273" s="91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</row>
    <row r="274" spans="2:14" x14ac:dyDescent="0.25">
      <c r="B274" s="91"/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</row>
    <row r="275" spans="2:14" x14ac:dyDescent="0.25">
      <c r="B275" s="91"/>
      <c r="C275" s="91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</row>
    <row r="276" spans="2:14" x14ac:dyDescent="0.25">
      <c r="B276" s="91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</row>
    <row r="277" spans="2:14" x14ac:dyDescent="0.25">
      <c r="B277" s="91"/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</row>
    <row r="278" spans="2:14" x14ac:dyDescent="0.25">
      <c r="B278" s="91"/>
      <c r="C278" s="91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</row>
    <row r="279" spans="2:14" x14ac:dyDescent="0.25">
      <c r="B279" s="91"/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</row>
    <row r="280" spans="2:14" x14ac:dyDescent="0.25">
      <c r="B280" s="91"/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</row>
    <row r="281" spans="2:14" x14ac:dyDescent="0.25">
      <c r="B281" s="91"/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</row>
    <row r="282" spans="2:14" x14ac:dyDescent="0.25">
      <c r="B282" s="91"/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</row>
    <row r="283" spans="2:14" x14ac:dyDescent="0.25">
      <c r="B283" s="91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</row>
    <row r="284" spans="2:14" x14ac:dyDescent="0.25">
      <c r="B284" s="91"/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</row>
    <row r="285" spans="2:14" x14ac:dyDescent="0.25">
      <c r="B285" s="91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</row>
    <row r="286" spans="2:14" x14ac:dyDescent="0.25">
      <c r="B286" s="91"/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</row>
    <row r="287" spans="2:14" x14ac:dyDescent="0.25">
      <c r="B287" s="91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</row>
    <row r="288" spans="2:14" x14ac:dyDescent="0.25">
      <c r="B288" s="91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</row>
    <row r="289" spans="2:14" x14ac:dyDescent="0.25">
      <c r="B289" s="91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</row>
    <row r="290" spans="2:14" x14ac:dyDescent="0.25">
      <c r="B290" s="91"/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</row>
    <row r="291" spans="2:14" x14ac:dyDescent="0.25">
      <c r="B291" s="91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</row>
    <row r="292" spans="2:14" x14ac:dyDescent="0.25">
      <c r="B292" s="91"/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</row>
    <row r="293" spans="2:14" x14ac:dyDescent="0.25">
      <c r="B293" s="91"/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</row>
    <row r="294" spans="2:14" x14ac:dyDescent="0.25">
      <c r="B294" s="91"/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</row>
    <row r="295" spans="2:14" x14ac:dyDescent="0.25">
      <c r="B295" s="91"/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</row>
    <row r="296" spans="2:14" x14ac:dyDescent="0.25">
      <c r="B296" s="91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</row>
    <row r="297" spans="2:14" x14ac:dyDescent="0.25">
      <c r="B297" s="91"/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</row>
    <row r="298" spans="2:14" x14ac:dyDescent="0.25">
      <c r="B298" s="91"/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</row>
    <row r="299" spans="2:14" x14ac:dyDescent="0.25">
      <c r="B299" s="91"/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</row>
    <row r="300" spans="2:14" x14ac:dyDescent="0.25">
      <c r="B300" s="91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</row>
    <row r="301" spans="2:14" x14ac:dyDescent="0.25">
      <c r="B301" s="91"/>
      <c r="C301" s="91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</row>
    <row r="302" spans="2:14" x14ac:dyDescent="0.25">
      <c r="B302" s="91"/>
      <c r="C302" s="91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</row>
    <row r="303" spans="2:14" x14ac:dyDescent="0.25">
      <c r="B303" s="91"/>
      <c r="C303" s="91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</row>
    <row r="304" spans="2:14" x14ac:dyDescent="0.25">
      <c r="B304" s="91"/>
      <c r="C304" s="91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</row>
    <row r="305" spans="2:14" x14ac:dyDescent="0.25">
      <c r="B305" s="91"/>
      <c r="C305" s="91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</row>
    <row r="306" spans="2:14" x14ac:dyDescent="0.25">
      <c r="B306" s="91"/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</row>
    <row r="307" spans="2:14" x14ac:dyDescent="0.25">
      <c r="B307" s="91"/>
      <c r="C307" s="91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</row>
    <row r="308" spans="2:14" x14ac:dyDescent="0.25">
      <c r="B308" s="91"/>
      <c r="C308" s="91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</row>
    <row r="309" spans="2:14" x14ac:dyDescent="0.25">
      <c r="B309" s="91"/>
      <c r="C309" s="91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</row>
    <row r="310" spans="2:14" x14ac:dyDescent="0.25">
      <c r="B310" s="91"/>
      <c r="C310" s="91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</row>
    <row r="311" spans="2:14" x14ac:dyDescent="0.25">
      <c r="B311" s="91"/>
      <c r="C311" s="91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</row>
    <row r="312" spans="2:14" x14ac:dyDescent="0.25">
      <c r="B312" s="91"/>
      <c r="C312" s="91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</row>
    <row r="313" spans="2:14" x14ac:dyDescent="0.25">
      <c r="B313" s="91"/>
      <c r="C313" s="91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</row>
    <row r="314" spans="2:14" x14ac:dyDescent="0.25">
      <c r="B314" s="91"/>
      <c r="C314" s="91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</row>
    <row r="315" spans="2:14" x14ac:dyDescent="0.25">
      <c r="B315" s="91"/>
      <c r="C315" s="91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</row>
    <row r="316" spans="2:14" x14ac:dyDescent="0.25">
      <c r="B316" s="91"/>
      <c r="C316" s="91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</row>
    <row r="317" spans="2:14" x14ac:dyDescent="0.25">
      <c r="B317" s="91"/>
      <c r="C317" s="91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</row>
    <row r="318" spans="2:14" x14ac:dyDescent="0.25">
      <c r="B318" s="91"/>
      <c r="C318" s="91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</row>
    <row r="319" spans="2:14" x14ac:dyDescent="0.25">
      <c r="B319" s="91"/>
      <c r="C319" s="91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</row>
    <row r="320" spans="2:14" x14ac:dyDescent="0.25">
      <c r="B320" s="91"/>
      <c r="C320" s="91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</row>
    <row r="321" spans="2:14" x14ac:dyDescent="0.25">
      <c r="B321" s="91"/>
      <c r="C321" s="91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</row>
    <row r="322" spans="2:14" x14ac:dyDescent="0.25">
      <c r="B322" s="91"/>
      <c r="C322" s="91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</row>
    <row r="323" spans="2:14" x14ac:dyDescent="0.25">
      <c r="B323" s="91"/>
      <c r="C323" s="91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</row>
    <row r="324" spans="2:14" x14ac:dyDescent="0.25">
      <c r="B324" s="91"/>
      <c r="C324" s="91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</row>
    <row r="325" spans="2:14" x14ac:dyDescent="0.25">
      <c r="B325" s="91"/>
      <c r="C325" s="91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</row>
    <row r="326" spans="2:14" x14ac:dyDescent="0.25">
      <c r="B326" s="91"/>
      <c r="C326" s="91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</row>
    <row r="327" spans="2:14" x14ac:dyDescent="0.25">
      <c r="B327" s="91"/>
      <c r="C327" s="91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</row>
    <row r="328" spans="2:14" x14ac:dyDescent="0.25">
      <c r="B328" s="91"/>
      <c r="C328" s="91"/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</row>
    <row r="329" spans="2:14" x14ac:dyDescent="0.25">
      <c r="B329" s="91"/>
      <c r="C329" s="91"/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</row>
    <row r="330" spans="2:14" x14ac:dyDescent="0.25">
      <c r="B330" s="91"/>
      <c r="C330" s="91"/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</row>
    <row r="331" spans="2:14" x14ac:dyDescent="0.25">
      <c r="B331" s="91"/>
      <c r="C331" s="91"/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</row>
    <row r="332" spans="2:14" x14ac:dyDescent="0.25">
      <c r="B332" s="91"/>
      <c r="C332" s="91"/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</row>
    <row r="333" spans="2:14" x14ac:dyDescent="0.25">
      <c r="B333" s="91"/>
      <c r="C333" s="91"/>
      <c r="D333" s="91"/>
      <c r="E333" s="91"/>
      <c r="F333" s="91"/>
      <c r="G333" s="91"/>
      <c r="H333" s="91"/>
      <c r="I333" s="91"/>
      <c r="J333" s="91"/>
      <c r="K333" s="91"/>
      <c r="L333" s="91"/>
      <c r="M333" s="91"/>
      <c r="N333" s="91"/>
    </row>
    <row r="334" spans="2:14" x14ac:dyDescent="0.25">
      <c r="B334" s="91"/>
      <c r="C334" s="91"/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1"/>
    </row>
    <row r="335" spans="2:14" x14ac:dyDescent="0.25">
      <c r="B335" s="91"/>
      <c r="C335" s="91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</row>
    <row r="336" spans="2:14" x14ac:dyDescent="0.25">
      <c r="B336" s="91"/>
      <c r="C336" s="91"/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</row>
    <row r="337" spans="2:14" x14ac:dyDescent="0.25">
      <c r="B337" s="91"/>
      <c r="C337" s="91"/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1"/>
    </row>
    <row r="338" spans="2:14" x14ac:dyDescent="0.25">
      <c r="B338" s="91"/>
      <c r="C338" s="91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</row>
    <row r="339" spans="2:14" x14ac:dyDescent="0.25">
      <c r="B339" s="91"/>
      <c r="C339" s="91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</row>
    <row r="340" spans="2:14" x14ac:dyDescent="0.25">
      <c r="B340" s="91"/>
      <c r="C340" s="91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</row>
    <row r="341" spans="2:14" x14ac:dyDescent="0.25">
      <c r="B341" s="91"/>
      <c r="C341" s="91"/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91"/>
    </row>
    <row r="342" spans="2:14" x14ac:dyDescent="0.25">
      <c r="B342" s="91"/>
      <c r="C342" s="91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</row>
    <row r="343" spans="2:14" x14ac:dyDescent="0.25">
      <c r="B343" s="91"/>
      <c r="C343" s="91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</row>
    <row r="344" spans="2:14" x14ac:dyDescent="0.25">
      <c r="B344" s="91"/>
      <c r="C344" s="91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</row>
    <row r="345" spans="2:14" x14ac:dyDescent="0.25">
      <c r="B345" s="91"/>
      <c r="C345" s="91"/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</row>
    <row r="346" spans="2:14" x14ac:dyDescent="0.25">
      <c r="B346" s="91"/>
      <c r="C346" s="91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</row>
    <row r="347" spans="2:14" x14ac:dyDescent="0.25">
      <c r="B347" s="91"/>
      <c r="C347" s="91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</row>
    <row r="348" spans="2:14" x14ac:dyDescent="0.25">
      <c r="B348" s="91"/>
      <c r="C348" s="91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</row>
    <row r="349" spans="2:14" x14ac:dyDescent="0.25">
      <c r="B349" s="91"/>
      <c r="C349" s="91"/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</row>
    <row r="350" spans="2:14" x14ac:dyDescent="0.25">
      <c r="B350" s="91"/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</row>
    <row r="351" spans="2:14" x14ac:dyDescent="0.25">
      <c r="B351" s="91"/>
      <c r="C351" s="91"/>
      <c r="D351" s="91"/>
      <c r="E351" s="91"/>
      <c r="F351" s="91"/>
      <c r="G351" s="91"/>
      <c r="H351" s="91"/>
      <c r="I351" s="91"/>
      <c r="J351" s="91"/>
      <c r="K351" s="91"/>
      <c r="L351" s="91"/>
      <c r="M351" s="91"/>
      <c r="N351" s="91"/>
    </row>
  </sheetData>
  <mergeCells count="346">
    <mergeCell ref="B225:O225"/>
    <mergeCell ref="B224:O224"/>
    <mergeCell ref="B223:O223"/>
    <mergeCell ref="B222:O222"/>
    <mergeCell ref="B221:O221"/>
    <mergeCell ref="B220:O220"/>
    <mergeCell ref="B219:O219"/>
    <mergeCell ref="B218:O218"/>
    <mergeCell ref="B217:O217"/>
    <mergeCell ref="B135:O135"/>
    <mergeCell ref="B75:O75"/>
    <mergeCell ref="B76:O76"/>
    <mergeCell ref="B77:O77"/>
    <mergeCell ref="B78:O78"/>
    <mergeCell ref="B79:O79"/>
    <mergeCell ref="B80:O80"/>
    <mergeCell ref="B66:O66"/>
    <mergeCell ref="B67:O67"/>
    <mergeCell ref="B68:O68"/>
    <mergeCell ref="B69:O69"/>
    <mergeCell ref="B70:O70"/>
    <mergeCell ref="B71:O71"/>
    <mergeCell ref="B72:O72"/>
    <mergeCell ref="B73:O73"/>
    <mergeCell ref="B74:O74"/>
    <mergeCell ref="B81:O81"/>
    <mergeCell ref="B82:O82"/>
    <mergeCell ref="B83:O83"/>
    <mergeCell ref="B84:O84"/>
    <mergeCell ref="B85:O85"/>
    <mergeCell ref="B95:O95"/>
    <mergeCell ref="B101:O101"/>
    <mergeCell ref="B102:O102"/>
    <mergeCell ref="B29:O29"/>
    <mergeCell ref="B30:O30"/>
    <mergeCell ref="B36:O36"/>
    <mergeCell ref="B37:O37"/>
    <mergeCell ref="B38:O38"/>
    <mergeCell ref="B39:O39"/>
    <mergeCell ref="B40:O40"/>
    <mergeCell ref="B41:O41"/>
    <mergeCell ref="B42:O42"/>
    <mergeCell ref="B31:O31"/>
    <mergeCell ref="B32:O32"/>
    <mergeCell ref="B33:O33"/>
    <mergeCell ref="B34:O34"/>
    <mergeCell ref="B35:O35"/>
    <mergeCell ref="B7:O7"/>
    <mergeCell ref="B8:O8"/>
    <mergeCell ref="B9:O9"/>
    <mergeCell ref="B10:O10"/>
    <mergeCell ref="B11:O11"/>
    <mergeCell ref="B2:O2"/>
    <mergeCell ref="B3:O3"/>
    <mergeCell ref="B4:O4"/>
    <mergeCell ref="B5:O5"/>
    <mergeCell ref="B6:O6"/>
    <mergeCell ref="B26:O26"/>
    <mergeCell ref="B27:O27"/>
    <mergeCell ref="B28:O28"/>
    <mergeCell ref="B17:O17"/>
    <mergeCell ref="B18:O18"/>
    <mergeCell ref="B23:O23"/>
    <mergeCell ref="B24:O24"/>
    <mergeCell ref="B25:O25"/>
    <mergeCell ref="B12:O12"/>
    <mergeCell ref="B13:O13"/>
    <mergeCell ref="B14:O14"/>
    <mergeCell ref="B15:O15"/>
    <mergeCell ref="B16:O16"/>
    <mergeCell ref="B43:O43"/>
    <mergeCell ref="B44:O44"/>
    <mergeCell ref="B45:O45"/>
    <mergeCell ref="B46:O46"/>
    <mergeCell ref="B47:O47"/>
    <mergeCell ref="B48:O48"/>
    <mergeCell ref="B49:O49"/>
    <mergeCell ref="B50:O50"/>
    <mergeCell ref="B51:O51"/>
    <mergeCell ref="B52:O52"/>
    <mergeCell ref="B53:O53"/>
    <mergeCell ref="B54:O54"/>
    <mergeCell ref="B55:O55"/>
    <mergeCell ref="B56:O56"/>
    <mergeCell ref="B91:O91"/>
    <mergeCell ref="B92:O92"/>
    <mergeCell ref="B93:O93"/>
    <mergeCell ref="B94:O94"/>
    <mergeCell ref="B86:O86"/>
    <mergeCell ref="B87:O87"/>
    <mergeCell ref="B88:O88"/>
    <mergeCell ref="B89:O89"/>
    <mergeCell ref="B90:O90"/>
    <mergeCell ref="B57:O57"/>
    <mergeCell ref="B58:O58"/>
    <mergeCell ref="B59:O59"/>
    <mergeCell ref="B60:O60"/>
    <mergeCell ref="B61:O61"/>
    <mergeCell ref="B62:O62"/>
    <mergeCell ref="B63:O63"/>
    <mergeCell ref="B64:O64"/>
    <mergeCell ref="B65:O65"/>
    <mergeCell ref="B103:O103"/>
    <mergeCell ref="B104:O104"/>
    <mergeCell ref="B105:O105"/>
    <mergeCell ref="B96:O96"/>
    <mergeCell ref="B97:O97"/>
    <mergeCell ref="B98:O98"/>
    <mergeCell ref="B99:O99"/>
    <mergeCell ref="B100:O100"/>
    <mergeCell ref="B111:O111"/>
    <mergeCell ref="B109:N109"/>
    <mergeCell ref="B112:O112"/>
    <mergeCell ref="B113:O113"/>
    <mergeCell ref="B114:O114"/>
    <mergeCell ref="B115:O115"/>
    <mergeCell ref="B106:O106"/>
    <mergeCell ref="B107:O107"/>
    <mergeCell ref="B108:O108"/>
    <mergeCell ref="B110:O110"/>
    <mergeCell ref="B121:O121"/>
    <mergeCell ref="B122:O122"/>
    <mergeCell ref="B123:O123"/>
    <mergeCell ref="B124:O124"/>
    <mergeCell ref="B125:O125"/>
    <mergeCell ref="B116:O116"/>
    <mergeCell ref="B117:O117"/>
    <mergeCell ref="B118:O118"/>
    <mergeCell ref="B119:O119"/>
    <mergeCell ref="B120:O120"/>
    <mergeCell ref="B131:O131"/>
    <mergeCell ref="B132:O132"/>
    <mergeCell ref="B133:O133"/>
    <mergeCell ref="B134:O134"/>
    <mergeCell ref="B126:O126"/>
    <mergeCell ref="B127:O127"/>
    <mergeCell ref="B128:O128"/>
    <mergeCell ref="B129:O129"/>
    <mergeCell ref="B130:O130"/>
    <mergeCell ref="B142:O142"/>
    <mergeCell ref="B143:O143"/>
    <mergeCell ref="B144:O144"/>
    <mergeCell ref="B145:O145"/>
    <mergeCell ref="B146:O146"/>
    <mergeCell ref="B136:O136"/>
    <mergeCell ref="B137:O137"/>
    <mergeCell ref="B139:O139"/>
    <mergeCell ref="B141:O141"/>
    <mergeCell ref="B138:O138"/>
    <mergeCell ref="B140:O140"/>
    <mergeCell ref="B152:O152"/>
    <mergeCell ref="B153:O153"/>
    <mergeCell ref="B154:O154"/>
    <mergeCell ref="B155:O155"/>
    <mergeCell ref="B156:O156"/>
    <mergeCell ref="B147:O147"/>
    <mergeCell ref="B148:O148"/>
    <mergeCell ref="B149:O149"/>
    <mergeCell ref="B150:O150"/>
    <mergeCell ref="B151:O151"/>
    <mergeCell ref="B162:O162"/>
    <mergeCell ref="B163:O163"/>
    <mergeCell ref="B164:O164"/>
    <mergeCell ref="B165:O165"/>
    <mergeCell ref="B166:O166"/>
    <mergeCell ref="B157:O157"/>
    <mergeCell ref="B158:O158"/>
    <mergeCell ref="B159:O159"/>
    <mergeCell ref="B160:O160"/>
    <mergeCell ref="B161:O161"/>
    <mergeCell ref="B172:O172"/>
    <mergeCell ref="B173:O173"/>
    <mergeCell ref="B174:O174"/>
    <mergeCell ref="B175:O175"/>
    <mergeCell ref="B176:O176"/>
    <mergeCell ref="B167:O167"/>
    <mergeCell ref="B168:O168"/>
    <mergeCell ref="B169:O169"/>
    <mergeCell ref="B170:O170"/>
    <mergeCell ref="B171:O171"/>
    <mergeCell ref="B182:O182"/>
    <mergeCell ref="B183:O183"/>
    <mergeCell ref="B184:O184"/>
    <mergeCell ref="B185:O185"/>
    <mergeCell ref="B186:O186"/>
    <mergeCell ref="B177:O177"/>
    <mergeCell ref="B178:O178"/>
    <mergeCell ref="B179:O179"/>
    <mergeCell ref="B180:O180"/>
    <mergeCell ref="B181:O181"/>
    <mergeCell ref="B192:O192"/>
    <mergeCell ref="B193:O193"/>
    <mergeCell ref="B194:O194"/>
    <mergeCell ref="B195:O195"/>
    <mergeCell ref="B196:O196"/>
    <mergeCell ref="B187:O187"/>
    <mergeCell ref="B188:O188"/>
    <mergeCell ref="B189:O189"/>
    <mergeCell ref="B190:O190"/>
    <mergeCell ref="B191:O191"/>
    <mergeCell ref="B202:O202"/>
    <mergeCell ref="B203:O203"/>
    <mergeCell ref="B204:O204"/>
    <mergeCell ref="B205:O205"/>
    <mergeCell ref="B206:O206"/>
    <mergeCell ref="B197:O197"/>
    <mergeCell ref="B198:O198"/>
    <mergeCell ref="B199:O199"/>
    <mergeCell ref="B200:O200"/>
    <mergeCell ref="B201:O201"/>
    <mergeCell ref="B212:O212"/>
    <mergeCell ref="B213:O213"/>
    <mergeCell ref="B214:O214"/>
    <mergeCell ref="B215:O215"/>
    <mergeCell ref="B216:O216"/>
    <mergeCell ref="B207:O207"/>
    <mergeCell ref="B208:O208"/>
    <mergeCell ref="B209:O209"/>
    <mergeCell ref="B210:O210"/>
    <mergeCell ref="B211:O211"/>
    <mergeCell ref="B227:O227"/>
    <mergeCell ref="B228:O228"/>
    <mergeCell ref="B229:O229"/>
    <mergeCell ref="B226:O226"/>
    <mergeCell ref="B230:N230"/>
    <mergeCell ref="B231:N231"/>
    <mergeCell ref="B232:N232"/>
    <mergeCell ref="B233:N233"/>
    <mergeCell ref="B234:N234"/>
    <mergeCell ref="B235:N235"/>
    <mergeCell ref="B236:N236"/>
    <mergeCell ref="B237:N237"/>
    <mergeCell ref="B238:N238"/>
    <mergeCell ref="B239:N239"/>
    <mergeCell ref="B240:N240"/>
    <mergeCell ref="B241:N241"/>
    <mergeCell ref="B242:N242"/>
    <mergeCell ref="B243:N243"/>
    <mergeCell ref="B244:N244"/>
    <mergeCell ref="B245:N245"/>
    <mergeCell ref="B246:N246"/>
    <mergeCell ref="B247:N247"/>
    <mergeCell ref="B248:N248"/>
    <mergeCell ref="B249:N249"/>
    <mergeCell ref="B250:N250"/>
    <mergeCell ref="B251:N251"/>
    <mergeCell ref="B252:N252"/>
    <mergeCell ref="B253:N253"/>
    <mergeCell ref="B254:N254"/>
    <mergeCell ref="B255:N255"/>
    <mergeCell ref="B256:N256"/>
    <mergeCell ref="B257:N257"/>
    <mergeCell ref="B258:N258"/>
    <mergeCell ref="B259:N259"/>
    <mergeCell ref="B260:N260"/>
    <mergeCell ref="B261:N261"/>
    <mergeCell ref="B262:N262"/>
    <mergeCell ref="B263:N263"/>
    <mergeCell ref="B264:N264"/>
    <mergeCell ref="B265:N265"/>
    <mergeCell ref="B266:N266"/>
    <mergeCell ref="B267:N267"/>
    <mergeCell ref="B268:N268"/>
    <mergeCell ref="B269:N269"/>
    <mergeCell ref="B270:N270"/>
    <mergeCell ref="B271:N271"/>
    <mergeCell ref="B272:N272"/>
    <mergeCell ref="B273:N273"/>
    <mergeCell ref="B274:N274"/>
    <mergeCell ref="B275:N275"/>
    <mergeCell ref="B276:N276"/>
    <mergeCell ref="B277:N277"/>
    <mergeCell ref="B278:N278"/>
    <mergeCell ref="B279:N279"/>
    <mergeCell ref="B280:N280"/>
    <mergeCell ref="B281:N281"/>
    <mergeCell ref="B282:N282"/>
    <mergeCell ref="B283:N283"/>
    <mergeCell ref="B284:N284"/>
    <mergeCell ref="B285:N285"/>
    <mergeCell ref="B286:N286"/>
    <mergeCell ref="B287:N287"/>
    <mergeCell ref="B288:N288"/>
    <mergeCell ref="B289:N289"/>
    <mergeCell ref="B290:N290"/>
    <mergeCell ref="B291:N291"/>
    <mergeCell ref="B292:N292"/>
    <mergeCell ref="B293:N293"/>
    <mergeCell ref="B294:N294"/>
    <mergeCell ref="B295:N295"/>
    <mergeCell ref="B296:N296"/>
    <mergeCell ref="B297:N297"/>
    <mergeCell ref="B298:N298"/>
    <mergeCell ref="B299:N299"/>
    <mergeCell ref="B300:N300"/>
    <mergeCell ref="B301:N301"/>
    <mergeCell ref="B302:N302"/>
    <mergeCell ref="B303:N303"/>
    <mergeCell ref="B304:N304"/>
    <mergeCell ref="B305:N305"/>
    <mergeCell ref="B306:N306"/>
    <mergeCell ref="B307:N307"/>
    <mergeCell ref="B308:N308"/>
    <mergeCell ref="B309:N309"/>
    <mergeCell ref="B310:N310"/>
    <mergeCell ref="B311:N311"/>
    <mergeCell ref="B312:N312"/>
    <mergeCell ref="B313:N313"/>
    <mergeCell ref="B314:N314"/>
    <mergeCell ref="B315:N315"/>
    <mergeCell ref="B316:N316"/>
    <mergeCell ref="B317:N317"/>
    <mergeCell ref="B318:N318"/>
    <mergeCell ref="B319:N319"/>
    <mergeCell ref="B320:N320"/>
    <mergeCell ref="B321:N321"/>
    <mergeCell ref="B322:N322"/>
    <mergeCell ref="B323:N323"/>
    <mergeCell ref="B324:N324"/>
    <mergeCell ref="B325:N325"/>
    <mergeCell ref="B326:N326"/>
    <mergeCell ref="B327:N327"/>
    <mergeCell ref="B328:N328"/>
    <mergeCell ref="B329:N329"/>
    <mergeCell ref="B330:N330"/>
    <mergeCell ref="B331:N331"/>
    <mergeCell ref="B332:N332"/>
    <mergeCell ref="B333:N333"/>
    <mergeCell ref="B334:N334"/>
    <mergeCell ref="B335:N335"/>
    <mergeCell ref="B336:N336"/>
    <mergeCell ref="B337:N337"/>
    <mergeCell ref="B347:N347"/>
    <mergeCell ref="B348:N348"/>
    <mergeCell ref="B349:N349"/>
    <mergeCell ref="B350:N350"/>
    <mergeCell ref="B351:N351"/>
    <mergeCell ref="B338:N338"/>
    <mergeCell ref="B339:N339"/>
    <mergeCell ref="B340:N340"/>
    <mergeCell ref="B341:N341"/>
    <mergeCell ref="B342:N342"/>
    <mergeCell ref="B343:N343"/>
    <mergeCell ref="B344:N344"/>
    <mergeCell ref="B345:N345"/>
    <mergeCell ref="B346:N346"/>
  </mergeCells>
  <pageMargins left="0.7" right="0.7" top="0.75" bottom="0.75" header="0.3" footer="0.3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B7" sqref="B7:K7"/>
    </sheetView>
  </sheetViews>
  <sheetFormatPr defaultRowHeight="15" x14ac:dyDescent="0.25"/>
  <cols>
    <col min="1" max="1" width="0.25" customWidth="1"/>
    <col min="2" max="2" width="7.25" customWidth="1"/>
    <col min="3" max="3" width="11.25" customWidth="1"/>
    <col min="7" max="7" width="23" customWidth="1"/>
    <col min="10" max="10" width="9.75" customWidth="1"/>
    <col min="11" max="11" width="8.25" customWidth="1"/>
    <col min="12" max="12" width="8.125" customWidth="1"/>
  </cols>
  <sheetData>
    <row r="1" spans="1:12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x14ac:dyDescent="0.25">
      <c r="A2" s="5"/>
      <c r="B2" s="5"/>
      <c r="C2" s="5" t="s">
        <v>4</v>
      </c>
      <c r="D2" s="5"/>
      <c r="E2" s="5"/>
      <c r="F2" s="5"/>
      <c r="G2" s="5"/>
      <c r="H2" s="5"/>
      <c r="I2" s="5"/>
      <c r="J2" s="5"/>
      <c r="K2" s="5"/>
      <c r="L2" s="5"/>
    </row>
    <row r="3" spans="1:1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5"/>
      <c r="B4" s="5"/>
      <c r="C4" s="98" t="s">
        <v>22</v>
      </c>
      <c r="D4" s="98"/>
      <c r="E4" s="98"/>
      <c r="F4" s="98"/>
      <c r="G4" s="98"/>
      <c r="H4" s="98"/>
      <c r="I4" s="98"/>
      <c r="J4" s="98"/>
      <c r="K4" s="98"/>
      <c r="L4" s="5"/>
    </row>
    <row r="5" spans="1:12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33" customHeight="1" x14ac:dyDescent="0.25">
      <c r="A6" s="5"/>
      <c r="B6" s="89" t="s">
        <v>353</v>
      </c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ht="15" customHeight="1" x14ac:dyDescent="0.25">
      <c r="A7" s="5"/>
      <c r="B7" s="90" t="s">
        <v>381</v>
      </c>
      <c r="C7" s="90"/>
      <c r="D7" s="90"/>
      <c r="E7" s="90"/>
      <c r="F7" s="90"/>
      <c r="G7" s="90"/>
      <c r="H7" s="90"/>
      <c r="I7" s="90"/>
      <c r="J7" s="90"/>
      <c r="K7" s="90"/>
      <c r="L7" s="5"/>
    </row>
    <row r="8" spans="1:12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25">
      <c r="A9" s="5"/>
      <c r="B9" s="108" t="s">
        <v>3</v>
      </c>
      <c r="C9" s="108" t="s">
        <v>43</v>
      </c>
      <c r="D9" s="114" t="s">
        <v>5</v>
      </c>
      <c r="E9" s="115"/>
      <c r="F9" s="115"/>
      <c r="G9" s="116"/>
      <c r="H9" s="111" t="s">
        <v>84</v>
      </c>
      <c r="I9" s="112"/>
      <c r="J9" s="112"/>
      <c r="K9" s="113"/>
      <c r="L9" s="108" t="s">
        <v>10</v>
      </c>
    </row>
    <row r="10" spans="1:12" x14ac:dyDescent="0.25">
      <c r="A10" s="5"/>
      <c r="B10" s="109"/>
      <c r="C10" s="109"/>
      <c r="D10" s="117"/>
      <c r="E10" s="118"/>
      <c r="F10" s="118"/>
      <c r="G10" s="119"/>
      <c r="H10" s="108" t="s">
        <v>6</v>
      </c>
      <c r="I10" s="108" t="s">
        <v>7</v>
      </c>
      <c r="J10" s="108" t="s">
        <v>8</v>
      </c>
      <c r="K10" s="108" t="s">
        <v>9</v>
      </c>
      <c r="L10" s="109"/>
    </row>
    <row r="11" spans="1:12" ht="27.75" customHeight="1" x14ac:dyDescent="0.25">
      <c r="A11" s="5"/>
      <c r="B11" s="110"/>
      <c r="C11" s="110"/>
      <c r="D11" s="120"/>
      <c r="E11" s="121"/>
      <c r="F11" s="121"/>
      <c r="G11" s="122"/>
      <c r="H11" s="110"/>
      <c r="I11" s="110"/>
      <c r="J11" s="110"/>
      <c r="K11" s="110"/>
      <c r="L11" s="110"/>
    </row>
    <row r="12" spans="1:12" x14ac:dyDescent="0.25">
      <c r="A12" s="5"/>
      <c r="B12" s="6" t="s">
        <v>11</v>
      </c>
      <c r="C12" s="6" t="s">
        <v>12</v>
      </c>
      <c r="D12" s="123" t="s">
        <v>13</v>
      </c>
      <c r="E12" s="124"/>
      <c r="F12" s="124"/>
      <c r="G12" s="125"/>
      <c r="H12" s="6" t="s">
        <v>14</v>
      </c>
      <c r="I12" s="6" t="s">
        <v>15</v>
      </c>
      <c r="J12" s="6" t="s">
        <v>16</v>
      </c>
      <c r="K12" s="6" t="s">
        <v>17</v>
      </c>
      <c r="L12" s="6" t="s">
        <v>18</v>
      </c>
    </row>
    <row r="13" spans="1:12" ht="60.75" customHeight="1" x14ac:dyDescent="0.25">
      <c r="A13" s="5"/>
      <c r="B13" s="6" t="s">
        <v>11</v>
      </c>
      <c r="C13" s="6" t="s">
        <v>19</v>
      </c>
      <c r="D13" s="105" t="s">
        <v>353</v>
      </c>
      <c r="E13" s="106"/>
      <c r="F13" s="106"/>
      <c r="G13" s="107"/>
      <c r="H13" s="39">
        <v>1770.33</v>
      </c>
      <c r="I13" s="39"/>
      <c r="J13" s="39"/>
      <c r="K13" s="39"/>
      <c r="L13" s="39">
        <f>H13</f>
        <v>1770.33</v>
      </c>
    </row>
    <row r="14" spans="1:12" ht="16.5" customHeight="1" x14ac:dyDescent="0.25">
      <c r="A14" s="5"/>
      <c r="B14" s="6" t="s">
        <v>12</v>
      </c>
      <c r="C14" s="6"/>
      <c r="D14" s="99" t="s">
        <v>25</v>
      </c>
      <c r="E14" s="100"/>
      <c r="F14" s="100"/>
      <c r="G14" s="101"/>
      <c r="H14" s="39">
        <f>H13</f>
        <v>1770.33</v>
      </c>
      <c r="I14" s="39"/>
      <c r="J14" s="39"/>
      <c r="K14" s="39"/>
      <c r="L14" s="39">
        <f>L13</f>
        <v>1770.33</v>
      </c>
    </row>
    <row r="15" spans="1:12" x14ac:dyDescent="0.25">
      <c r="A15" s="5"/>
      <c r="B15" s="6" t="s">
        <v>13</v>
      </c>
      <c r="C15" s="6"/>
      <c r="D15" s="102" t="s">
        <v>268</v>
      </c>
      <c r="E15" s="103"/>
      <c r="F15" s="103"/>
      <c r="G15" s="104"/>
      <c r="H15" s="39"/>
      <c r="I15" s="39"/>
      <c r="J15" s="39"/>
      <c r="K15" s="39">
        <f>L14*3%</f>
        <v>53.109899999999996</v>
      </c>
      <c r="L15" s="39">
        <f>L14*3%</f>
        <v>53.109899999999996</v>
      </c>
    </row>
    <row r="16" spans="1:12" ht="19.5" customHeight="1" x14ac:dyDescent="0.25">
      <c r="A16" s="5"/>
      <c r="B16" s="6" t="s">
        <v>14</v>
      </c>
      <c r="C16" s="6"/>
      <c r="D16" s="99" t="s">
        <v>86</v>
      </c>
      <c r="E16" s="100"/>
      <c r="F16" s="100"/>
      <c r="G16" s="101"/>
      <c r="H16" s="39">
        <f>H14</f>
        <v>1770.33</v>
      </c>
      <c r="I16" s="39"/>
      <c r="J16" s="39"/>
      <c r="K16" s="39">
        <f>K15</f>
        <v>53.109899999999996</v>
      </c>
      <c r="L16" s="39">
        <f>L14+L15</f>
        <v>1823.4398999999999</v>
      </c>
    </row>
    <row r="17" spans="1:12" ht="15" customHeight="1" x14ac:dyDescent="0.25">
      <c r="A17" s="9"/>
      <c r="B17" s="6" t="s">
        <v>15</v>
      </c>
      <c r="C17" s="6"/>
      <c r="D17" s="102" t="s">
        <v>81</v>
      </c>
      <c r="E17" s="103"/>
      <c r="F17" s="103"/>
      <c r="G17" s="104"/>
      <c r="H17" s="39"/>
      <c r="I17" s="39"/>
      <c r="J17" s="39"/>
      <c r="K17" s="39">
        <f>L17</f>
        <v>328.21918199999999</v>
      </c>
      <c r="L17" s="39">
        <f>L16*18%</f>
        <v>328.21918199999999</v>
      </c>
    </row>
    <row r="18" spans="1:12" ht="15" customHeight="1" x14ac:dyDescent="0.25">
      <c r="A18" s="8"/>
      <c r="B18" s="6" t="s">
        <v>16</v>
      </c>
      <c r="C18" s="6"/>
      <c r="D18" s="99" t="s">
        <v>85</v>
      </c>
      <c r="E18" s="100"/>
      <c r="F18" s="100"/>
      <c r="G18" s="101"/>
      <c r="H18" s="39">
        <f>H16</f>
        <v>1770.33</v>
      </c>
      <c r="I18" s="39"/>
      <c r="J18" s="39"/>
      <c r="K18" s="39">
        <f>K16+K17</f>
        <v>381.32908199999997</v>
      </c>
      <c r="L18" s="39">
        <f>L16+L17</f>
        <v>2151.6590819999997</v>
      </c>
    </row>
    <row r="19" spans="1:12" s="33" customFormat="1" ht="15" customHeight="1" x14ac:dyDescent="0.25">
      <c r="A19" s="36"/>
      <c r="B19" s="37"/>
      <c r="C19" s="37"/>
      <c r="D19" s="38"/>
      <c r="E19" s="38"/>
      <c r="F19" s="38"/>
      <c r="G19" s="38"/>
      <c r="H19" s="37"/>
      <c r="I19" s="37"/>
      <c r="J19" s="37"/>
      <c r="K19" s="37"/>
      <c r="L19" s="37"/>
    </row>
    <row r="20" spans="1:12" x14ac:dyDescent="0.25">
      <c r="A20" s="5"/>
      <c r="B20" s="5"/>
      <c r="C20" s="5"/>
      <c r="D20" s="5"/>
      <c r="E20" s="5"/>
      <c r="F20" s="5"/>
      <c r="G20" s="5"/>
      <c r="H20" s="15"/>
      <c r="I20" s="5"/>
      <c r="J20" s="5"/>
      <c r="K20" s="5"/>
      <c r="L20" s="17"/>
    </row>
    <row r="21" spans="1:12" ht="15" customHeight="1" x14ac:dyDescent="0.25">
      <c r="A21" s="5"/>
      <c r="B21" s="5"/>
      <c r="C21" s="98" t="s">
        <v>20</v>
      </c>
      <c r="D21" s="98"/>
      <c r="E21" s="98"/>
      <c r="F21" s="98"/>
      <c r="G21" s="98"/>
      <c r="H21" s="98"/>
      <c r="I21" s="5"/>
      <c r="J21" s="5"/>
      <c r="K21" s="5"/>
      <c r="L21" s="5"/>
    </row>
    <row r="22" spans="1:12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x14ac:dyDescent="0.25">
      <c r="A23" s="5"/>
      <c r="B23" s="5"/>
      <c r="C23" s="98" t="s">
        <v>21</v>
      </c>
      <c r="D23" s="98"/>
      <c r="E23" s="98"/>
      <c r="F23" s="98"/>
      <c r="G23" s="98"/>
      <c r="H23" s="98"/>
      <c r="I23" s="5"/>
      <c r="J23" s="5"/>
      <c r="K23" s="5"/>
      <c r="L23" s="5"/>
    </row>
    <row r="24" spans="1:12" x14ac:dyDescent="0.25">
      <c r="A24" s="5"/>
    </row>
    <row r="25" spans="1:12" x14ac:dyDescent="0.25">
      <c r="A25" s="5"/>
    </row>
  </sheetData>
  <mergeCells count="21">
    <mergeCell ref="D13:G13"/>
    <mergeCell ref="C4:K4"/>
    <mergeCell ref="B6:L6"/>
    <mergeCell ref="B7:K7"/>
    <mergeCell ref="L9:L11"/>
    <mergeCell ref="K10:K11"/>
    <mergeCell ref="J10:J11"/>
    <mergeCell ref="I10:I11"/>
    <mergeCell ref="H10:H11"/>
    <mergeCell ref="H9:K9"/>
    <mergeCell ref="D9:G11"/>
    <mergeCell ref="B9:B11"/>
    <mergeCell ref="C9:C11"/>
    <mergeCell ref="D12:G12"/>
    <mergeCell ref="C21:H21"/>
    <mergeCell ref="C23:H23"/>
    <mergeCell ref="D18:G18"/>
    <mergeCell ref="D14:G14"/>
    <mergeCell ref="D15:G15"/>
    <mergeCell ref="D16:G16"/>
    <mergeCell ref="D17:G17"/>
  </mergeCells>
  <pageMargins left="0.7" right="0.7" top="0.75" bottom="0.75" header="0.3" footer="0.3"/>
  <pageSetup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topLeftCell="B1" workbookViewId="0">
      <selection activeCell="D28" sqref="D28"/>
    </sheetView>
  </sheetViews>
  <sheetFormatPr defaultRowHeight="15" x14ac:dyDescent="0.25"/>
  <cols>
    <col min="1" max="1" width="2.25" hidden="1" customWidth="1"/>
    <col min="2" max="2" width="4" customWidth="1"/>
    <col min="3" max="3" width="10.375" customWidth="1"/>
    <col min="4" max="4" width="41.75" customWidth="1"/>
    <col min="5" max="5" width="6" customWidth="1"/>
    <col min="6" max="6" width="7" customWidth="1"/>
    <col min="7" max="7" width="6.375" customWidth="1"/>
    <col min="8" max="8" width="6.25" customWidth="1"/>
    <col min="9" max="9" width="6.625" customWidth="1"/>
    <col min="10" max="10" width="6" customWidth="1"/>
    <col min="11" max="11" width="7.125" customWidth="1"/>
    <col min="12" max="12" width="5.875" customWidth="1"/>
    <col min="13" max="13" width="6.75" customWidth="1"/>
    <col min="14" max="14" width="7.25" customWidth="1"/>
  </cols>
  <sheetData>
    <row r="1" spans="1:14" x14ac:dyDescent="0.25">
      <c r="A1" s="5"/>
      <c r="B1" s="126" t="s">
        <v>383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49"/>
    </row>
    <row r="2" spans="1:14" ht="18" customHeight="1" x14ac:dyDescent="0.25">
      <c r="A2" s="5"/>
      <c r="B2" s="130" t="s">
        <v>384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ht="15" customHeight="1" x14ac:dyDescent="0.25">
      <c r="A3" s="5"/>
      <c r="B3" s="127" t="s">
        <v>90</v>
      </c>
      <c r="C3" s="127" t="s">
        <v>49</v>
      </c>
      <c r="D3" s="127" t="s">
        <v>41</v>
      </c>
      <c r="E3" s="127" t="s">
        <v>23</v>
      </c>
      <c r="F3" s="127" t="s">
        <v>82</v>
      </c>
      <c r="G3" s="127" t="s">
        <v>24</v>
      </c>
      <c r="H3" s="131" t="s">
        <v>26</v>
      </c>
      <c r="I3" s="132"/>
      <c r="J3" s="131" t="s">
        <v>27</v>
      </c>
      <c r="K3" s="132"/>
      <c r="L3" s="131" t="s">
        <v>48</v>
      </c>
      <c r="M3" s="132"/>
      <c r="N3" s="127" t="s">
        <v>87</v>
      </c>
    </row>
    <row r="4" spans="1:14" ht="15" customHeight="1" x14ac:dyDescent="0.25">
      <c r="A4" s="7"/>
      <c r="B4" s="128"/>
      <c r="C4" s="128"/>
      <c r="D4" s="128"/>
      <c r="E4" s="128"/>
      <c r="F4" s="128"/>
      <c r="G4" s="128"/>
      <c r="H4" s="127" t="s">
        <v>44</v>
      </c>
      <c r="I4" s="127" t="s">
        <v>25</v>
      </c>
      <c r="J4" s="127" t="s">
        <v>45</v>
      </c>
      <c r="K4" s="127" t="s">
        <v>25</v>
      </c>
      <c r="L4" s="127" t="s">
        <v>46</v>
      </c>
      <c r="M4" s="127" t="s">
        <v>25</v>
      </c>
      <c r="N4" s="128"/>
    </row>
    <row r="5" spans="1:14" x14ac:dyDescent="0.25">
      <c r="A5" s="7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</row>
    <row r="6" spans="1:14" x14ac:dyDescent="0.25">
      <c r="A6" s="7"/>
      <c r="B6" s="32" t="s">
        <v>11</v>
      </c>
      <c r="C6" s="32" t="s">
        <v>12</v>
      </c>
      <c r="D6" s="32" t="s">
        <v>13</v>
      </c>
      <c r="E6" s="32" t="s">
        <v>14</v>
      </c>
      <c r="F6" s="32" t="s">
        <v>15</v>
      </c>
      <c r="G6" s="32" t="s">
        <v>16</v>
      </c>
      <c r="H6" s="32" t="s">
        <v>17</v>
      </c>
      <c r="I6" s="32" t="s">
        <v>18</v>
      </c>
      <c r="J6" s="32" t="s">
        <v>29</v>
      </c>
      <c r="K6" s="32" t="s">
        <v>30</v>
      </c>
      <c r="L6" s="32" t="s">
        <v>31</v>
      </c>
      <c r="M6" s="32" t="s">
        <v>32</v>
      </c>
      <c r="N6" s="32" t="s">
        <v>47</v>
      </c>
    </row>
    <row r="7" spans="1:14" x14ac:dyDescent="0.25">
      <c r="A7" s="7"/>
      <c r="B7" s="32"/>
      <c r="C7" s="32"/>
      <c r="D7" s="32" t="s">
        <v>305</v>
      </c>
      <c r="E7" s="50"/>
      <c r="F7" s="57"/>
      <c r="G7" s="56"/>
      <c r="H7" s="56"/>
      <c r="I7" s="56"/>
      <c r="J7" s="56"/>
      <c r="K7" s="56"/>
      <c r="L7" s="56"/>
      <c r="M7" s="56"/>
      <c r="N7" s="56"/>
    </row>
    <row r="8" spans="1:14" ht="22.5" x14ac:dyDescent="0.25">
      <c r="A8" s="7"/>
      <c r="B8" s="32" t="s">
        <v>11</v>
      </c>
      <c r="C8" s="32"/>
      <c r="D8" s="72" t="s">
        <v>354</v>
      </c>
      <c r="E8" s="50" t="s">
        <v>306</v>
      </c>
      <c r="F8" s="57"/>
      <c r="G8" s="57">
        <v>1.26</v>
      </c>
      <c r="H8" s="56"/>
      <c r="I8" s="56"/>
      <c r="J8" s="56"/>
      <c r="K8" s="56"/>
      <c r="L8" s="56"/>
      <c r="M8" s="56"/>
      <c r="N8" s="58"/>
    </row>
    <row r="9" spans="1:14" x14ac:dyDescent="0.25">
      <c r="A9" s="7"/>
      <c r="B9" s="32" t="s">
        <v>307</v>
      </c>
      <c r="C9" s="51" t="s">
        <v>308</v>
      </c>
      <c r="D9" s="51" t="s">
        <v>75</v>
      </c>
      <c r="E9" s="50" t="s">
        <v>76</v>
      </c>
      <c r="F9" s="57" t="s">
        <v>309</v>
      </c>
      <c r="G9" s="57">
        <v>2.5499999999999998</v>
      </c>
      <c r="H9" s="56"/>
      <c r="I9" s="56"/>
      <c r="J9" s="56"/>
      <c r="K9" s="56"/>
      <c r="L9" s="56"/>
      <c r="M9" s="56"/>
      <c r="N9" s="56"/>
    </row>
    <row r="10" spans="1:14" x14ac:dyDescent="0.25">
      <c r="A10" s="7"/>
      <c r="B10" s="32" t="s">
        <v>310</v>
      </c>
      <c r="C10" s="51" t="s">
        <v>311</v>
      </c>
      <c r="D10" s="51" t="s">
        <v>312</v>
      </c>
      <c r="E10" s="32" t="s">
        <v>74</v>
      </c>
      <c r="F10" s="56"/>
      <c r="G10" s="56">
        <v>2</v>
      </c>
      <c r="H10" s="56"/>
      <c r="I10" s="56"/>
      <c r="J10" s="56"/>
      <c r="K10" s="56"/>
      <c r="L10" s="56"/>
      <c r="M10" s="56"/>
      <c r="N10" s="56"/>
    </row>
    <row r="11" spans="1:14" s="33" customFormat="1" ht="22.5" x14ac:dyDescent="0.25">
      <c r="A11" s="64"/>
      <c r="B11" s="32" t="s">
        <v>313</v>
      </c>
      <c r="C11" s="51" t="s">
        <v>344</v>
      </c>
      <c r="D11" s="51" t="s">
        <v>345</v>
      </c>
      <c r="E11" s="32" t="s">
        <v>74</v>
      </c>
      <c r="F11" s="56"/>
      <c r="G11" s="56">
        <v>1</v>
      </c>
      <c r="H11" s="56"/>
      <c r="I11" s="56"/>
      <c r="J11" s="56"/>
      <c r="K11" s="56"/>
      <c r="L11" s="56"/>
      <c r="M11" s="56"/>
      <c r="N11" s="56"/>
    </row>
    <row r="12" spans="1:14" ht="22.5" x14ac:dyDescent="0.25">
      <c r="A12" s="7"/>
      <c r="B12" s="32" t="s">
        <v>346</v>
      </c>
      <c r="C12" s="51" t="s">
        <v>314</v>
      </c>
      <c r="D12" s="72" t="s">
        <v>355</v>
      </c>
      <c r="E12" s="32" t="s">
        <v>315</v>
      </c>
      <c r="F12" s="56" t="s">
        <v>316</v>
      </c>
      <c r="G12" s="56">
        <v>2</v>
      </c>
      <c r="H12" s="56"/>
      <c r="I12" s="56"/>
      <c r="J12" s="56"/>
      <c r="K12" s="56"/>
      <c r="L12" s="56"/>
      <c r="M12" s="56"/>
      <c r="N12" s="56"/>
    </row>
    <row r="13" spans="1:14" ht="22.5" x14ac:dyDescent="0.25">
      <c r="A13" s="7"/>
      <c r="B13" s="32" t="s">
        <v>12</v>
      </c>
      <c r="C13" s="51"/>
      <c r="D13" s="51" t="s">
        <v>335</v>
      </c>
      <c r="E13" s="32" t="s">
        <v>79</v>
      </c>
      <c r="F13" s="56"/>
      <c r="G13" s="56">
        <v>18</v>
      </c>
      <c r="H13" s="56"/>
      <c r="I13" s="56"/>
      <c r="J13" s="56"/>
      <c r="K13" s="56"/>
      <c r="L13" s="56"/>
      <c r="M13" s="56"/>
      <c r="N13" s="58"/>
    </row>
    <row r="14" spans="1:14" x14ac:dyDescent="0.25">
      <c r="A14" s="7"/>
      <c r="B14" s="32" t="s">
        <v>318</v>
      </c>
      <c r="C14" s="51" t="s">
        <v>333</v>
      </c>
      <c r="D14" s="51" t="s">
        <v>75</v>
      </c>
      <c r="E14" s="32" t="s">
        <v>76</v>
      </c>
      <c r="F14" s="56" t="s">
        <v>319</v>
      </c>
      <c r="G14" s="57">
        <f>G13*F14</f>
        <v>2.6999999999999997</v>
      </c>
      <c r="H14" s="56"/>
      <c r="I14" s="56"/>
      <c r="J14" s="56"/>
      <c r="K14" s="56"/>
      <c r="L14" s="56"/>
      <c r="M14" s="56"/>
      <c r="N14" s="56"/>
    </row>
    <row r="15" spans="1:14" ht="22.5" x14ac:dyDescent="0.25">
      <c r="A15" s="14"/>
      <c r="B15" s="32" t="s">
        <v>320</v>
      </c>
      <c r="C15" s="53" t="s">
        <v>321</v>
      </c>
      <c r="D15" s="51" t="s">
        <v>322</v>
      </c>
      <c r="E15" s="32" t="s">
        <v>315</v>
      </c>
      <c r="F15" s="56"/>
      <c r="G15" s="56">
        <v>1.0999999999999999E-2</v>
      </c>
      <c r="H15" s="56"/>
      <c r="I15" s="56"/>
      <c r="J15" s="56"/>
      <c r="K15" s="56"/>
      <c r="L15" s="56"/>
      <c r="M15" s="56"/>
      <c r="N15" s="56"/>
    </row>
    <row r="16" spans="1:14" x14ac:dyDescent="0.25">
      <c r="A16" s="14"/>
      <c r="B16" s="32" t="s">
        <v>323</v>
      </c>
      <c r="C16" s="53" t="s">
        <v>324</v>
      </c>
      <c r="D16" s="51" t="s">
        <v>347</v>
      </c>
      <c r="E16" s="32" t="s">
        <v>315</v>
      </c>
      <c r="F16" s="56"/>
      <c r="G16" s="56">
        <v>3.15</v>
      </c>
      <c r="H16" s="56"/>
      <c r="I16" s="56"/>
      <c r="J16" s="56"/>
      <c r="K16" s="56"/>
      <c r="L16" s="56"/>
      <c r="M16" s="56"/>
      <c r="N16" s="56"/>
    </row>
    <row r="17" spans="1:14" s="33" customFormat="1" x14ac:dyDescent="0.25">
      <c r="A17" s="41"/>
      <c r="B17" s="32" t="s">
        <v>325</v>
      </c>
      <c r="C17" s="53" t="s">
        <v>314</v>
      </c>
      <c r="D17" s="79" t="s">
        <v>356</v>
      </c>
      <c r="E17" s="32" t="s">
        <v>315</v>
      </c>
      <c r="F17" s="56"/>
      <c r="G17" s="56">
        <v>3.15</v>
      </c>
      <c r="H17" s="56"/>
      <c r="I17" s="56"/>
      <c r="J17" s="56"/>
      <c r="K17" s="56"/>
      <c r="L17" s="56"/>
      <c r="M17" s="56"/>
      <c r="N17" s="56"/>
    </row>
    <row r="18" spans="1:14" s="33" customFormat="1" x14ac:dyDescent="0.25">
      <c r="A18" s="41"/>
      <c r="B18" s="32" t="s">
        <v>326</v>
      </c>
      <c r="C18" s="53" t="s">
        <v>327</v>
      </c>
      <c r="D18" s="51" t="s">
        <v>328</v>
      </c>
      <c r="E18" s="32" t="s">
        <v>74</v>
      </c>
      <c r="F18" s="56"/>
      <c r="G18" s="56">
        <v>1.5</v>
      </c>
      <c r="H18" s="56"/>
      <c r="I18" s="56"/>
      <c r="J18" s="56"/>
      <c r="K18" s="56"/>
      <c r="L18" s="56"/>
      <c r="M18" s="56"/>
      <c r="N18" s="56"/>
    </row>
    <row r="19" spans="1:14" s="33" customFormat="1" ht="21" customHeight="1" x14ac:dyDescent="0.25">
      <c r="A19" s="41"/>
      <c r="B19" s="32" t="s">
        <v>329</v>
      </c>
      <c r="C19" s="53" t="s">
        <v>330</v>
      </c>
      <c r="D19" s="51" t="s">
        <v>331</v>
      </c>
      <c r="E19" s="32" t="s">
        <v>74</v>
      </c>
      <c r="F19" s="56"/>
      <c r="G19" s="56">
        <v>1</v>
      </c>
      <c r="H19" s="56"/>
      <c r="I19" s="56"/>
      <c r="J19" s="56"/>
      <c r="K19" s="56"/>
      <c r="L19" s="56"/>
      <c r="M19" s="56"/>
      <c r="N19" s="56"/>
    </row>
    <row r="20" spans="1:14" x14ac:dyDescent="0.25">
      <c r="B20" s="32"/>
      <c r="C20" s="51"/>
      <c r="D20" s="54" t="s">
        <v>332</v>
      </c>
      <c r="E20" s="52"/>
      <c r="F20" s="58"/>
      <c r="G20" s="58"/>
      <c r="H20" s="58"/>
      <c r="I20" s="58"/>
      <c r="J20" s="58"/>
      <c r="K20" s="58"/>
      <c r="L20" s="58"/>
      <c r="M20" s="58"/>
      <c r="N20" s="58"/>
    </row>
    <row r="21" spans="1:14" s="33" customFormat="1" x14ac:dyDescent="0.25">
      <c r="B21" s="32"/>
      <c r="C21" s="51"/>
      <c r="D21" s="59" t="s">
        <v>387</v>
      </c>
      <c r="E21" s="50"/>
      <c r="F21" s="57"/>
      <c r="G21" s="57"/>
      <c r="H21" s="57"/>
      <c r="I21" s="57"/>
      <c r="J21" s="57"/>
      <c r="K21" s="57"/>
      <c r="L21" s="57"/>
      <c r="M21" s="57"/>
      <c r="N21" s="57"/>
    </row>
    <row r="22" spans="1:14" s="33" customFormat="1" ht="21" customHeight="1" x14ac:dyDescent="0.25">
      <c r="B22" s="32"/>
      <c r="C22" s="51"/>
      <c r="D22" s="55" t="s">
        <v>25</v>
      </c>
      <c r="E22" s="32"/>
      <c r="F22" s="56"/>
      <c r="G22" s="56"/>
      <c r="H22" s="56"/>
      <c r="I22" s="56"/>
      <c r="J22" s="56"/>
      <c r="K22" s="56"/>
      <c r="L22" s="56"/>
      <c r="M22" s="56"/>
      <c r="N22" s="56"/>
    </row>
    <row r="23" spans="1:14" s="33" customFormat="1" x14ac:dyDescent="0.25">
      <c r="B23" s="32"/>
      <c r="C23" s="51"/>
      <c r="D23" s="55" t="s">
        <v>388</v>
      </c>
      <c r="E23" s="32"/>
      <c r="F23" s="56"/>
      <c r="G23" s="56"/>
      <c r="H23" s="56"/>
      <c r="I23" s="56"/>
      <c r="J23" s="56"/>
      <c r="K23" s="56"/>
      <c r="L23" s="56"/>
      <c r="M23" s="56"/>
      <c r="N23" s="56"/>
    </row>
    <row r="24" spans="1:14" s="33" customFormat="1" ht="18.75" customHeight="1" x14ac:dyDescent="0.25">
      <c r="B24" s="32"/>
      <c r="C24" s="51"/>
      <c r="D24" s="55" t="s">
        <v>25</v>
      </c>
      <c r="E24" s="32"/>
      <c r="F24" s="56"/>
      <c r="G24" s="56"/>
      <c r="H24" s="56"/>
      <c r="I24" s="56"/>
      <c r="J24" s="56"/>
      <c r="K24" s="56"/>
      <c r="L24" s="56"/>
      <c r="M24" s="56"/>
      <c r="N24" s="56"/>
    </row>
    <row r="25" spans="1:14" x14ac:dyDescent="0.25">
      <c r="B25" s="82"/>
      <c r="C25" s="82"/>
      <c r="D25" s="86" t="s">
        <v>389</v>
      </c>
      <c r="E25" s="82"/>
      <c r="F25" s="82"/>
      <c r="G25" s="82"/>
      <c r="H25" s="82"/>
      <c r="I25" s="82"/>
      <c r="J25" s="82"/>
      <c r="K25" s="82"/>
      <c r="L25" s="82"/>
      <c r="M25" s="82"/>
      <c r="N25" s="82"/>
    </row>
    <row r="26" spans="1:14" x14ac:dyDescent="0.25">
      <c r="B26" s="82"/>
      <c r="C26" s="82"/>
      <c r="D26" s="86" t="s">
        <v>25</v>
      </c>
      <c r="E26" s="82"/>
      <c r="F26" s="82"/>
      <c r="G26" s="82"/>
      <c r="H26" s="82"/>
      <c r="I26" s="82"/>
      <c r="J26" s="82"/>
      <c r="K26" s="82"/>
      <c r="L26" s="82"/>
      <c r="M26" s="82"/>
      <c r="N26" s="82"/>
    </row>
    <row r="27" spans="1:14" x14ac:dyDescent="0.25">
      <c r="B27" s="82"/>
      <c r="C27" s="82"/>
      <c r="D27" s="86" t="s">
        <v>390</v>
      </c>
      <c r="E27" s="82"/>
      <c r="F27" s="82"/>
      <c r="G27" s="82"/>
      <c r="H27" s="82"/>
      <c r="I27" s="82"/>
      <c r="J27" s="82"/>
      <c r="K27" s="82"/>
      <c r="L27" s="82"/>
      <c r="M27" s="82"/>
      <c r="N27" s="83"/>
    </row>
    <row r="28" spans="1:14" x14ac:dyDescent="0.25">
      <c r="B28" s="84"/>
      <c r="C28" s="84"/>
      <c r="D28" s="203" t="s">
        <v>25</v>
      </c>
      <c r="E28" s="84"/>
      <c r="F28" s="84"/>
      <c r="G28" s="84"/>
      <c r="H28" s="84"/>
      <c r="I28" s="84"/>
      <c r="J28" s="84"/>
      <c r="K28" s="84"/>
      <c r="L28" s="84"/>
      <c r="M28" s="84"/>
      <c r="N28" s="83"/>
    </row>
    <row r="29" spans="1:14" x14ac:dyDescent="0.25"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3"/>
    </row>
    <row r="30" spans="1:14" x14ac:dyDescent="0.25"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3"/>
    </row>
    <row r="31" spans="1:14" x14ac:dyDescent="0.25"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3"/>
    </row>
    <row r="32" spans="1:14" x14ac:dyDescent="0.25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</row>
    <row r="40" spans="4:4" ht="15.75" x14ac:dyDescent="0.3">
      <c r="D40" s="28"/>
    </row>
    <row r="41" spans="4:4" x14ac:dyDescent="0.25">
      <c r="D41" s="24"/>
    </row>
    <row r="42" spans="4:4" x14ac:dyDescent="0.25">
      <c r="D42" s="24"/>
    </row>
    <row r="43" spans="4:4" x14ac:dyDescent="0.25">
      <c r="D43" s="24"/>
    </row>
    <row r="44" spans="4:4" x14ac:dyDescent="0.25">
      <c r="D44" s="29"/>
    </row>
  </sheetData>
  <mergeCells count="18">
    <mergeCell ref="B3:B5"/>
    <mergeCell ref="H3:I3"/>
    <mergeCell ref="B1:M1"/>
    <mergeCell ref="C3:C5"/>
    <mergeCell ref="B2:N2"/>
    <mergeCell ref="N3:N5"/>
    <mergeCell ref="M4:M5"/>
    <mergeCell ref="G3:G5"/>
    <mergeCell ref="E3:E5"/>
    <mergeCell ref="L4:L5"/>
    <mergeCell ref="K4:K5"/>
    <mergeCell ref="J4:J5"/>
    <mergeCell ref="I4:I5"/>
    <mergeCell ref="H4:H5"/>
    <mergeCell ref="J3:K3"/>
    <mergeCell ref="L3:M3"/>
    <mergeCell ref="F3:F5"/>
    <mergeCell ref="D3:D5"/>
  </mergeCells>
  <pageMargins left="0.7" right="0.7" top="0.75" bottom="0.75" header="0.3" footer="0.3"/>
  <pageSetup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C18" sqref="C18:H20"/>
    </sheetView>
  </sheetViews>
  <sheetFormatPr defaultRowHeight="15" x14ac:dyDescent="0.25"/>
  <cols>
    <col min="9" max="9" width="11.875" customWidth="1"/>
    <col min="13" max="13" width="9.125" customWidth="1"/>
    <col min="14" max="14" width="0.125" customWidth="1"/>
  </cols>
  <sheetData>
    <row r="1" spans="1:15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5" x14ac:dyDescent="0.25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5" x14ac:dyDescent="0.2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5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5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5" x14ac:dyDescent="0.25">
      <c r="A6" s="29"/>
      <c r="B6" s="98" t="s">
        <v>38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29"/>
    </row>
    <row r="7" spans="1:15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5" ht="31.5" customHeight="1" x14ac:dyDescent="0.25">
      <c r="A8" s="48" t="s">
        <v>42</v>
      </c>
      <c r="B8" s="48"/>
      <c r="C8" s="144" t="s">
        <v>385</v>
      </c>
      <c r="D8" s="144"/>
      <c r="E8" s="144"/>
      <c r="F8" s="144"/>
      <c r="G8" s="144"/>
      <c r="H8" s="144"/>
      <c r="I8" s="144"/>
      <c r="J8" s="144"/>
      <c r="K8" s="144"/>
      <c r="L8" s="48"/>
      <c r="M8" s="48"/>
      <c r="N8" s="48"/>
      <c r="O8" s="48"/>
    </row>
    <row r="9" spans="1:15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5" x14ac:dyDescent="0.25">
      <c r="A10" s="29"/>
      <c r="B10" s="136" t="s">
        <v>33</v>
      </c>
      <c r="C10" s="138" t="s">
        <v>34</v>
      </c>
      <c r="D10" s="139"/>
      <c r="E10" s="139"/>
      <c r="F10" s="139"/>
      <c r="G10" s="139"/>
      <c r="H10" s="139"/>
      <c r="I10" s="140"/>
      <c r="J10" s="136" t="s">
        <v>35</v>
      </c>
      <c r="K10" s="136" t="s">
        <v>36</v>
      </c>
      <c r="L10" s="136" t="s">
        <v>37</v>
      </c>
      <c r="M10" s="29"/>
    </row>
    <row r="11" spans="1:15" x14ac:dyDescent="0.25">
      <c r="A11" s="29"/>
      <c r="B11" s="137"/>
      <c r="C11" s="141"/>
      <c r="D11" s="142"/>
      <c r="E11" s="142"/>
      <c r="F11" s="142"/>
      <c r="G11" s="142"/>
      <c r="H11" s="142"/>
      <c r="I11" s="143"/>
      <c r="J11" s="137"/>
      <c r="K11" s="137"/>
      <c r="L11" s="137"/>
      <c r="M11" s="29"/>
    </row>
    <row r="12" spans="1:15" x14ac:dyDescent="0.25">
      <c r="A12" s="29"/>
      <c r="B12" s="6" t="s">
        <v>11</v>
      </c>
      <c r="C12" s="123" t="s">
        <v>12</v>
      </c>
      <c r="D12" s="124"/>
      <c r="E12" s="124"/>
      <c r="F12" s="124"/>
      <c r="G12" s="124"/>
      <c r="H12" s="124"/>
      <c r="I12" s="125"/>
      <c r="J12" s="6" t="s">
        <v>13</v>
      </c>
      <c r="K12" s="6" t="s">
        <v>14</v>
      </c>
      <c r="L12" s="6" t="s">
        <v>15</v>
      </c>
      <c r="M12" s="29"/>
    </row>
    <row r="13" spans="1:15" ht="15" customHeight="1" x14ac:dyDescent="0.25">
      <c r="A13" s="29"/>
      <c r="B13" s="6" t="s">
        <v>11</v>
      </c>
      <c r="C13" s="133" t="s">
        <v>358</v>
      </c>
      <c r="D13" s="134"/>
      <c r="E13" s="134"/>
      <c r="F13" s="134"/>
      <c r="G13" s="134"/>
      <c r="H13" s="134"/>
      <c r="I13" s="135"/>
      <c r="J13" s="12" t="s">
        <v>349</v>
      </c>
      <c r="K13" s="12" t="s">
        <v>359</v>
      </c>
      <c r="L13" s="6"/>
      <c r="M13" s="29"/>
    </row>
    <row r="14" spans="1:15" ht="20.25" customHeight="1" x14ac:dyDescent="0.25">
      <c r="A14" s="29"/>
      <c r="B14" s="6" t="s">
        <v>12</v>
      </c>
      <c r="C14" s="133" t="s">
        <v>317</v>
      </c>
      <c r="D14" s="134"/>
      <c r="E14" s="134"/>
      <c r="F14" s="134"/>
      <c r="G14" s="134"/>
      <c r="H14" s="134"/>
      <c r="I14" s="135"/>
      <c r="J14" s="6" t="s">
        <v>350</v>
      </c>
      <c r="K14" s="6" t="s">
        <v>351</v>
      </c>
      <c r="L14" s="6"/>
      <c r="M14" s="29"/>
    </row>
    <row r="15" spans="1:15" s="33" customFormat="1" ht="20.25" customHeight="1" x14ac:dyDescent="0.25">
      <c r="A15" s="73"/>
      <c r="B15" s="6" t="s">
        <v>13</v>
      </c>
      <c r="C15" s="133" t="s">
        <v>361</v>
      </c>
      <c r="D15" s="134"/>
      <c r="E15" s="134"/>
      <c r="F15" s="134"/>
      <c r="G15" s="134"/>
      <c r="H15" s="134"/>
      <c r="I15" s="135"/>
      <c r="J15" s="6" t="s">
        <v>348</v>
      </c>
      <c r="K15" s="6" t="s">
        <v>360</v>
      </c>
      <c r="L15" s="6"/>
      <c r="M15" s="73"/>
    </row>
    <row r="16" spans="1:15" x14ac:dyDescent="0.25">
      <c r="B16" s="29"/>
      <c r="C16" s="69"/>
      <c r="D16" s="69"/>
      <c r="E16" s="69"/>
      <c r="F16" s="69"/>
      <c r="G16" s="69"/>
      <c r="H16" s="69"/>
      <c r="I16" s="29"/>
      <c r="J16" s="29"/>
      <c r="K16" s="29"/>
      <c r="L16" s="29"/>
    </row>
    <row r="17" spans="2:12" x14ac:dyDescent="0.25">
      <c r="B17" s="29"/>
      <c r="C17" s="69"/>
      <c r="D17" s="69"/>
      <c r="E17" s="69"/>
      <c r="F17" s="69"/>
      <c r="G17" s="69"/>
      <c r="H17" s="69"/>
      <c r="I17" s="29"/>
      <c r="J17" s="29"/>
      <c r="K17" s="29"/>
      <c r="L17" s="29"/>
    </row>
    <row r="18" spans="2:12" x14ac:dyDescent="0.25">
      <c r="B18" s="29"/>
      <c r="C18" s="98"/>
      <c r="D18" s="98"/>
      <c r="E18" s="98"/>
      <c r="F18" s="98"/>
      <c r="G18" s="98"/>
      <c r="H18" s="98"/>
      <c r="I18" s="29"/>
      <c r="J18" s="29"/>
      <c r="K18" s="29"/>
      <c r="L18" s="29"/>
    </row>
    <row r="19" spans="2:12" x14ac:dyDescent="0.25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2:12" x14ac:dyDescent="0.25">
      <c r="B20" s="29"/>
      <c r="C20" s="98"/>
      <c r="D20" s="98"/>
      <c r="E20" s="98"/>
      <c r="F20" s="98"/>
      <c r="G20" s="98"/>
      <c r="H20" s="98"/>
      <c r="I20" s="29"/>
      <c r="J20" s="29"/>
      <c r="K20" s="29"/>
      <c r="L20" s="29"/>
    </row>
    <row r="21" spans="2:12" x14ac:dyDescent="0.25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2:12" x14ac:dyDescent="0.25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2:12" x14ac:dyDescent="0.25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2:12" x14ac:dyDescent="0.25">
      <c r="C24" s="29"/>
      <c r="D24" s="29"/>
      <c r="E24" s="29"/>
      <c r="F24" s="29"/>
      <c r="G24" s="29"/>
      <c r="H24" s="29"/>
    </row>
    <row r="25" spans="2:12" x14ac:dyDescent="0.25">
      <c r="C25" s="29"/>
      <c r="D25" s="29"/>
      <c r="E25" s="29"/>
      <c r="F25" s="29"/>
      <c r="G25" s="29"/>
      <c r="H25" s="29"/>
    </row>
    <row r="27" spans="2:12" x14ac:dyDescent="0.25">
      <c r="B27" s="29"/>
      <c r="I27" s="29"/>
      <c r="J27" s="29"/>
      <c r="K27" s="29"/>
      <c r="L27" s="29"/>
    </row>
    <row r="29" spans="2:12" x14ac:dyDescent="0.25">
      <c r="C29" s="29"/>
      <c r="D29" s="29"/>
      <c r="E29" s="29"/>
      <c r="F29" s="29"/>
      <c r="G29" s="29"/>
      <c r="H29" s="29"/>
    </row>
  </sheetData>
  <mergeCells count="13">
    <mergeCell ref="B6:L6"/>
    <mergeCell ref="B10:B11"/>
    <mergeCell ref="C10:I11"/>
    <mergeCell ref="J10:J11"/>
    <mergeCell ref="K10:K11"/>
    <mergeCell ref="L10:L11"/>
    <mergeCell ref="C8:K8"/>
    <mergeCell ref="C18:H18"/>
    <mergeCell ref="C20:H20"/>
    <mergeCell ref="C12:I12"/>
    <mergeCell ref="C13:I13"/>
    <mergeCell ref="C14:I14"/>
    <mergeCell ref="C15:I15"/>
  </mergeCells>
  <pageMargins left="0.7" right="0.7" top="0.75" bottom="0.75" header="0.3" footer="0.3"/>
  <pageSetup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opLeftCell="A3" workbookViewId="0">
      <selection activeCell="B7" sqref="B7:L7"/>
    </sheetView>
  </sheetViews>
  <sheetFormatPr defaultRowHeight="15" x14ac:dyDescent="0.25"/>
  <cols>
    <col min="1" max="1" width="4.625" customWidth="1"/>
    <col min="2" max="2" width="8.875" customWidth="1"/>
    <col min="3" max="3" width="13.125" customWidth="1"/>
    <col min="5" max="5" width="16.25" customWidth="1"/>
    <col min="6" max="6" width="7.25" customWidth="1"/>
    <col min="7" max="7" width="8.75" customWidth="1"/>
    <col min="8" max="8" width="6.25" customWidth="1"/>
    <col min="9" max="9" width="6" customWidth="1"/>
    <col min="10" max="10" width="6.125" customWidth="1"/>
    <col min="11" max="11" width="7" customWidth="1"/>
    <col min="14" max="14" width="8.125" customWidth="1"/>
  </cols>
  <sheetData>
    <row r="1" spans="1:14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4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4" ht="1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4" ht="15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4" ht="18" x14ac:dyDescent="0.25">
      <c r="A5" s="18"/>
      <c r="B5" s="18"/>
      <c r="C5" s="88" t="s">
        <v>83</v>
      </c>
      <c r="D5" s="88"/>
      <c r="E5" s="88"/>
      <c r="F5" s="88"/>
      <c r="G5" s="88"/>
      <c r="H5" s="88"/>
      <c r="I5" s="88"/>
      <c r="J5" s="88"/>
      <c r="K5" s="88"/>
      <c r="L5" s="18"/>
      <c r="M5" s="18"/>
    </row>
    <row r="6" spans="1:14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4" ht="37.5" customHeight="1" x14ac:dyDescent="0.25">
      <c r="A7" s="18"/>
      <c r="B7" s="90" t="s">
        <v>304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18"/>
    </row>
    <row r="8" spans="1:14" x14ac:dyDescent="0.25">
      <c r="A8" s="19"/>
      <c r="B8" s="92" t="s">
        <v>296</v>
      </c>
      <c r="C8" s="92"/>
      <c r="D8" s="92"/>
      <c r="E8" s="92"/>
      <c r="F8" s="92"/>
      <c r="G8" s="92"/>
      <c r="H8" s="92"/>
      <c r="I8" s="92"/>
      <c r="J8" s="92"/>
      <c r="K8" s="92"/>
      <c r="L8" s="27"/>
      <c r="M8" s="19"/>
      <c r="N8" s="23"/>
    </row>
    <row r="9" spans="1:14" x14ac:dyDescent="0.25">
      <c r="A9" s="19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19"/>
      <c r="N9" s="19"/>
    </row>
    <row r="10" spans="1:14" ht="15" customHeight="1" x14ac:dyDescent="0.25">
      <c r="A10" s="136" t="s">
        <v>40</v>
      </c>
      <c r="B10" s="136" t="s">
        <v>50</v>
      </c>
      <c r="C10" s="138" t="s">
        <v>51</v>
      </c>
      <c r="D10" s="139"/>
      <c r="E10" s="140"/>
      <c r="F10" s="136" t="s">
        <v>35</v>
      </c>
      <c r="G10" s="136" t="s">
        <v>36</v>
      </c>
      <c r="H10" s="138" t="s">
        <v>26</v>
      </c>
      <c r="I10" s="140"/>
      <c r="J10" s="138" t="s">
        <v>52</v>
      </c>
      <c r="K10" s="140"/>
      <c r="L10" s="138" t="s">
        <v>28</v>
      </c>
      <c r="M10" s="139"/>
      <c r="N10" s="136" t="s">
        <v>56</v>
      </c>
    </row>
    <row r="11" spans="1:14" ht="15" customHeight="1" x14ac:dyDescent="0.25">
      <c r="A11" s="145"/>
      <c r="B11" s="145"/>
      <c r="C11" s="147"/>
      <c r="D11" s="148"/>
      <c r="E11" s="149"/>
      <c r="F11" s="145"/>
      <c r="G11" s="145"/>
      <c r="H11" s="141"/>
      <c r="I11" s="143"/>
      <c r="J11" s="141"/>
      <c r="K11" s="143"/>
      <c r="L11" s="141"/>
      <c r="M11" s="142"/>
      <c r="N11" s="145"/>
    </row>
    <row r="12" spans="1:14" ht="12" customHeight="1" x14ac:dyDescent="0.25">
      <c r="A12" s="145"/>
      <c r="B12" s="145"/>
      <c r="C12" s="147"/>
      <c r="D12" s="148"/>
      <c r="E12" s="149"/>
      <c r="F12" s="145"/>
      <c r="G12" s="145"/>
      <c r="H12" s="136" t="s">
        <v>53</v>
      </c>
      <c r="I12" s="136" t="s">
        <v>25</v>
      </c>
      <c r="J12" s="136" t="s">
        <v>54</v>
      </c>
      <c r="K12" s="136" t="s">
        <v>25</v>
      </c>
      <c r="L12" s="136" t="s">
        <v>55</v>
      </c>
      <c r="M12" s="136" t="s">
        <v>25</v>
      </c>
      <c r="N12" s="145"/>
    </row>
    <row r="13" spans="1:14" ht="19.5" customHeight="1" x14ac:dyDescent="0.25">
      <c r="A13" s="137"/>
      <c r="B13" s="137"/>
      <c r="C13" s="141"/>
      <c r="D13" s="142"/>
      <c r="E13" s="143"/>
      <c r="F13" s="137"/>
      <c r="G13" s="137"/>
      <c r="H13" s="137"/>
      <c r="I13" s="137"/>
      <c r="J13" s="137"/>
      <c r="K13" s="137"/>
      <c r="L13" s="137"/>
      <c r="M13" s="137"/>
      <c r="N13" s="137"/>
    </row>
    <row r="14" spans="1:14" ht="16.5" customHeight="1" x14ac:dyDescent="0.25">
      <c r="A14" s="6" t="s">
        <v>11</v>
      </c>
      <c r="B14" s="6" t="s">
        <v>12</v>
      </c>
      <c r="C14" s="123" t="s">
        <v>13</v>
      </c>
      <c r="D14" s="124"/>
      <c r="E14" s="125"/>
      <c r="F14" s="6" t="s">
        <v>14</v>
      </c>
      <c r="G14" s="6" t="s">
        <v>15</v>
      </c>
      <c r="H14" s="6" t="s">
        <v>16</v>
      </c>
      <c r="I14" s="6" t="s">
        <v>17</v>
      </c>
      <c r="J14" s="6" t="s">
        <v>18</v>
      </c>
      <c r="K14" s="6" t="s">
        <v>29</v>
      </c>
      <c r="L14" s="6" t="s">
        <v>30</v>
      </c>
      <c r="M14" s="21" t="s">
        <v>31</v>
      </c>
      <c r="N14" s="6" t="s">
        <v>32</v>
      </c>
    </row>
    <row r="15" spans="1:14" ht="48" customHeight="1" x14ac:dyDescent="0.25">
      <c r="A15" s="6" t="s">
        <v>11</v>
      </c>
      <c r="B15" s="16"/>
      <c r="C15" s="102" t="s">
        <v>88</v>
      </c>
      <c r="D15" s="103"/>
      <c r="E15" s="104"/>
      <c r="F15" s="6" t="s">
        <v>79</v>
      </c>
      <c r="G15" s="6" t="s">
        <v>80</v>
      </c>
      <c r="H15" s="6"/>
      <c r="I15" s="6"/>
      <c r="J15" s="6"/>
      <c r="K15" s="6"/>
      <c r="L15" s="6"/>
      <c r="M15" s="45"/>
      <c r="N15" s="6" t="s">
        <v>297</v>
      </c>
    </row>
    <row r="16" spans="1:14" ht="30" x14ac:dyDescent="0.25">
      <c r="A16" s="6" t="s">
        <v>12</v>
      </c>
      <c r="B16" s="16" t="s">
        <v>77</v>
      </c>
      <c r="C16" s="102" t="s">
        <v>75</v>
      </c>
      <c r="D16" s="103"/>
      <c r="E16" s="104"/>
      <c r="F16" s="6" t="s">
        <v>76</v>
      </c>
      <c r="G16" s="6" t="s">
        <v>248</v>
      </c>
      <c r="H16" s="6"/>
      <c r="I16" s="6"/>
      <c r="J16" s="6" t="s">
        <v>16</v>
      </c>
      <c r="K16" s="6" t="s">
        <v>254</v>
      </c>
      <c r="L16" s="6"/>
      <c r="M16" s="45"/>
      <c r="N16" s="6" t="s">
        <v>254</v>
      </c>
    </row>
    <row r="17" spans="1:14" ht="30" customHeight="1" x14ac:dyDescent="0.25">
      <c r="A17" s="6" t="s">
        <v>13</v>
      </c>
      <c r="B17" s="16" t="s">
        <v>269</v>
      </c>
      <c r="C17" s="102" t="s">
        <v>89</v>
      </c>
      <c r="D17" s="103"/>
      <c r="E17" s="104"/>
      <c r="F17" s="6" t="s">
        <v>74</v>
      </c>
      <c r="G17" s="6" t="s">
        <v>298</v>
      </c>
      <c r="H17" s="6" t="s">
        <v>256</v>
      </c>
      <c r="I17" s="6" t="s">
        <v>299</v>
      </c>
      <c r="J17" s="6"/>
      <c r="K17" s="6"/>
      <c r="L17" s="6"/>
      <c r="M17" s="45"/>
      <c r="N17" s="6" t="s">
        <v>299</v>
      </c>
    </row>
    <row r="18" spans="1:14" ht="30" customHeight="1" x14ac:dyDescent="0.25">
      <c r="A18" s="6" t="s">
        <v>14</v>
      </c>
      <c r="B18" s="16" t="s">
        <v>270</v>
      </c>
      <c r="C18" s="102" t="s">
        <v>78</v>
      </c>
      <c r="D18" s="103"/>
      <c r="E18" s="104"/>
      <c r="F18" s="6" t="s">
        <v>74</v>
      </c>
      <c r="G18" s="6" t="s">
        <v>249</v>
      </c>
      <c r="H18" s="6"/>
      <c r="I18" s="6"/>
      <c r="J18" s="6" t="s">
        <v>250</v>
      </c>
      <c r="K18" s="6" t="s">
        <v>251</v>
      </c>
      <c r="L18" s="6" t="s">
        <v>252</v>
      </c>
      <c r="M18" s="45" t="s">
        <v>253</v>
      </c>
      <c r="N18" s="6" t="s">
        <v>255</v>
      </c>
    </row>
    <row r="19" spans="1:14" x14ac:dyDescent="0.25">
      <c r="A19" s="19"/>
      <c r="B19" s="20"/>
      <c r="C19" s="20"/>
      <c r="D19" s="20"/>
      <c r="E19" s="20"/>
      <c r="F19" s="19"/>
      <c r="G19" s="19"/>
      <c r="H19" s="19"/>
      <c r="I19" s="19"/>
      <c r="J19" s="19"/>
      <c r="K19" s="19"/>
      <c r="L19" s="19"/>
      <c r="M19" s="19"/>
      <c r="N19" s="19"/>
    </row>
    <row r="20" spans="1:14" x14ac:dyDescent="0.25">
      <c r="A20" s="19"/>
      <c r="B20" s="20"/>
      <c r="C20" s="20"/>
      <c r="D20" s="20"/>
      <c r="E20" s="20"/>
      <c r="F20" s="19"/>
      <c r="G20" s="19"/>
      <c r="H20" s="98" t="s">
        <v>300</v>
      </c>
      <c r="I20" s="98"/>
      <c r="J20" s="98"/>
      <c r="K20" s="98"/>
      <c r="L20" s="98"/>
      <c r="M20" s="19"/>
      <c r="N20" s="19"/>
    </row>
    <row r="21" spans="1:14" x14ac:dyDescent="0.25">
      <c r="A21" s="24"/>
      <c r="B21" s="25"/>
      <c r="C21" s="25"/>
      <c r="D21" s="25"/>
      <c r="E21" s="25"/>
      <c r="F21" s="24"/>
      <c r="G21" s="24"/>
      <c r="H21" s="24"/>
      <c r="I21" s="24"/>
      <c r="J21" s="24"/>
      <c r="K21" s="24"/>
      <c r="L21" s="24"/>
      <c r="M21" s="24"/>
      <c r="N21" s="24"/>
    </row>
    <row r="22" spans="1:14" x14ac:dyDescent="0.25">
      <c r="A22" s="24"/>
      <c r="B22" s="25"/>
      <c r="C22" s="25"/>
      <c r="D22" s="25"/>
      <c r="E22" s="25"/>
      <c r="F22" s="24"/>
      <c r="G22" s="24"/>
      <c r="H22" s="24"/>
      <c r="I22" s="24"/>
      <c r="J22" s="24"/>
      <c r="K22" s="24"/>
      <c r="L22" s="24"/>
      <c r="M22" s="24"/>
      <c r="N22" s="24"/>
    </row>
    <row r="23" spans="1:14" x14ac:dyDescent="0.25">
      <c r="A23" s="24"/>
      <c r="B23" s="24"/>
      <c r="C23" s="146" t="s">
        <v>57</v>
      </c>
      <c r="D23" s="146"/>
      <c r="E23" s="146"/>
      <c r="F23" s="146"/>
      <c r="G23" s="146"/>
      <c r="H23" s="146"/>
      <c r="I23" s="24"/>
      <c r="J23" s="24"/>
      <c r="K23" s="24"/>
      <c r="L23" s="24"/>
      <c r="M23" s="24"/>
      <c r="N23" s="24"/>
    </row>
    <row r="24" spans="1:14" x14ac:dyDescent="0.2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1:14" x14ac:dyDescent="0.2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14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</row>
  </sheetData>
  <mergeCells count="25">
    <mergeCell ref="A10:A13"/>
    <mergeCell ref="N10:N13"/>
    <mergeCell ref="H20:L20"/>
    <mergeCell ref="C23:H23"/>
    <mergeCell ref="M12:M13"/>
    <mergeCell ref="F10:F13"/>
    <mergeCell ref="G10:G13"/>
    <mergeCell ref="C10:E13"/>
    <mergeCell ref="B10:B13"/>
    <mergeCell ref="H12:H13"/>
    <mergeCell ref="C17:E17"/>
    <mergeCell ref="C18:E18"/>
    <mergeCell ref="C14:E14"/>
    <mergeCell ref="C15:E15"/>
    <mergeCell ref="C16:E16"/>
    <mergeCell ref="I12:I13"/>
    <mergeCell ref="B7:L7"/>
    <mergeCell ref="C5:K5"/>
    <mergeCell ref="J12:J13"/>
    <mergeCell ref="K12:K13"/>
    <mergeCell ref="L12:L13"/>
    <mergeCell ref="H10:I11"/>
    <mergeCell ref="J10:K11"/>
    <mergeCell ref="L10:M11"/>
    <mergeCell ref="B8:K8"/>
  </mergeCells>
  <pageMargins left="0.7" right="0.7" top="0.75" bottom="0.75" header="0.3" footer="0.3"/>
  <pageSetup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opLeftCell="A3" workbookViewId="0">
      <selection activeCell="B4" sqref="B4:L4"/>
    </sheetView>
  </sheetViews>
  <sheetFormatPr defaultRowHeight="15" x14ac:dyDescent="0.25"/>
  <cols>
    <col min="8" max="8" width="18.75" customWidth="1"/>
    <col min="9" max="9" width="7" customWidth="1"/>
    <col min="10" max="10" width="5.375" customWidth="1"/>
    <col min="12" max="12" width="4.125" customWidth="1"/>
  </cols>
  <sheetData>
    <row r="1" spans="1:13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8" customHeight="1" x14ac:dyDescent="0.25">
      <c r="A3" s="26"/>
      <c r="B3" s="26"/>
      <c r="C3" s="150" t="s">
        <v>257</v>
      </c>
      <c r="D3" s="150"/>
      <c r="E3" s="150"/>
      <c r="F3" s="150"/>
      <c r="G3" s="150"/>
      <c r="H3" s="150"/>
      <c r="I3" s="150"/>
      <c r="J3" s="150"/>
      <c r="K3" s="150"/>
      <c r="L3" s="26"/>
      <c r="M3" s="26"/>
    </row>
    <row r="4" spans="1:13" ht="45.75" customHeight="1" x14ac:dyDescent="0.25">
      <c r="A4" s="26"/>
      <c r="B4" s="90" t="s">
        <v>353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26"/>
    </row>
    <row r="5" spans="1:13" ht="14.25" customHeigh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x14ac:dyDescent="0.25">
      <c r="A6" s="26"/>
      <c r="B6" s="157" t="s">
        <v>33</v>
      </c>
      <c r="C6" s="160" t="s">
        <v>58</v>
      </c>
      <c r="D6" s="166"/>
      <c r="E6" s="166"/>
      <c r="F6" s="166"/>
      <c r="G6" s="166"/>
      <c r="H6" s="161"/>
      <c r="I6" s="160" t="s">
        <v>59</v>
      </c>
      <c r="J6" s="161"/>
      <c r="K6" s="160" t="s">
        <v>60</v>
      </c>
      <c r="L6" s="161"/>
      <c r="M6" s="26"/>
    </row>
    <row r="7" spans="1:13" ht="14.25" customHeight="1" x14ac:dyDescent="0.25">
      <c r="A7" s="26"/>
      <c r="B7" s="158"/>
      <c r="C7" s="162"/>
      <c r="D7" s="167"/>
      <c r="E7" s="167"/>
      <c r="F7" s="167"/>
      <c r="G7" s="167"/>
      <c r="H7" s="163"/>
      <c r="I7" s="162"/>
      <c r="J7" s="163"/>
      <c r="K7" s="162"/>
      <c r="L7" s="163"/>
      <c r="M7" s="26"/>
    </row>
    <row r="8" spans="1:13" hidden="1" x14ac:dyDescent="0.25">
      <c r="A8" s="26"/>
      <c r="B8" s="159"/>
      <c r="C8" s="164"/>
      <c r="D8" s="168"/>
      <c r="E8" s="168"/>
      <c r="F8" s="168"/>
      <c r="G8" s="168"/>
      <c r="H8" s="165"/>
      <c r="I8" s="164"/>
      <c r="J8" s="165"/>
      <c r="K8" s="164"/>
      <c r="L8" s="165"/>
      <c r="M8" s="26"/>
    </row>
    <row r="9" spans="1:13" x14ac:dyDescent="0.25">
      <c r="A9" s="26"/>
      <c r="B9" s="22" t="s">
        <v>11</v>
      </c>
      <c r="C9" s="151" t="s">
        <v>12</v>
      </c>
      <c r="D9" s="152"/>
      <c r="E9" s="152"/>
      <c r="F9" s="152"/>
      <c r="G9" s="152"/>
      <c r="H9" s="153"/>
      <c r="I9" s="151" t="s">
        <v>13</v>
      </c>
      <c r="J9" s="153"/>
      <c r="K9" s="151" t="s">
        <v>14</v>
      </c>
      <c r="L9" s="153"/>
      <c r="M9" s="26"/>
    </row>
    <row r="10" spans="1:13" x14ac:dyDescent="0.25">
      <c r="A10" s="26"/>
      <c r="B10" s="22" t="s">
        <v>11</v>
      </c>
      <c r="C10" s="154" t="s">
        <v>63</v>
      </c>
      <c r="D10" s="155"/>
      <c r="E10" s="155"/>
      <c r="F10" s="155"/>
      <c r="G10" s="155"/>
      <c r="H10" s="156"/>
      <c r="I10" s="123"/>
      <c r="J10" s="125"/>
      <c r="K10" s="123" t="s">
        <v>11</v>
      </c>
      <c r="L10" s="125"/>
      <c r="M10" s="26"/>
    </row>
    <row r="11" spans="1:13" ht="17.25" customHeight="1" x14ac:dyDescent="0.25">
      <c r="A11" s="26"/>
      <c r="B11" s="22" t="s">
        <v>12</v>
      </c>
      <c r="C11" s="102" t="s">
        <v>64</v>
      </c>
      <c r="D11" s="103"/>
      <c r="E11" s="103"/>
      <c r="F11" s="103"/>
      <c r="G11" s="103"/>
      <c r="H11" s="104"/>
      <c r="I11" s="123" t="s">
        <v>65</v>
      </c>
      <c r="J11" s="125"/>
      <c r="K11" s="123" t="s">
        <v>12</v>
      </c>
      <c r="L11" s="125"/>
      <c r="M11" s="26"/>
    </row>
    <row r="12" spans="1:13" x14ac:dyDescent="0.25">
      <c r="A12" s="26"/>
      <c r="B12" s="22" t="s">
        <v>13</v>
      </c>
      <c r="C12" s="102" t="s">
        <v>66</v>
      </c>
      <c r="D12" s="103"/>
      <c r="E12" s="103"/>
      <c r="F12" s="103"/>
      <c r="G12" s="103"/>
      <c r="H12" s="104"/>
      <c r="I12" s="123" t="s">
        <v>67</v>
      </c>
      <c r="J12" s="125"/>
      <c r="K12" s="123" t="s">
        <v>11</v>
      </c>
      <c r="L12" s="125"/>
      <c r="M12" s="26"/>
    </row>
    <row r="13" spans="1:13" x14ac:dyDescent="0.25">
      <c r="A13" s="26"/>
      <c r="B13" s="22" t="s">
        <v>14</v>
      </c>
      <c r="C13" s="102" t="s">
        <v>68</v>
      </c>
      <c r="D13" s="103"/>
      <c r="E13" s="103"/>
      <c r="F13" s="103"/>
      <c r="G13" s="103"/>
      <c r="H13" s="104"/>
      <c r="I13" s="123" t="s">
        <v>69</v>
      </c>
      <c r="J13" s="125"/>
      <c r="K13" s="123" t="s">
        <v>11</v>
      </c>
      <c r="L13" s="125"/>
      <c r="M13" s="26"/>
    </row>
    <row r="14" spans="1:13" x14ac:dyDescent="0.25">
      <c r="A14" s="26"/>
      <c r="B14" s="22" t="s">
        <v>15</v>
      </c>
      <c r="C14" s="102" t="s">
        <v>72</v>
      </c>
      <c r="D14" s="103"/>
      <c r="E14" s="103"/>
      <c r="F14" s="103"/>
      <c r="G14" s="103"/>
      <c r="H14" s="104"/>
      <c r="I14" s="123" t="s">
        <v>70</v>
      </c>
      <c r="J14" s="125"/>
      <c r="K14" s="123" t="s">
        <v>11</v>
      </c>
      <c r="L14" s="125"/>
      <c r="M14" s="26"/>
    </row>
    <row r="15" spans="1:13" x14ac:dyDescent="0.25">
      <c r="A15" s="26"/>
      <c r="B15" s="22" t="s">
        <v>16</v>
      </c>
      <c r="C15" s="102" t="s">
        <v>71</v>
      </c>
      <c r="D15" s="103"/>
      <c r="E15" s="103"/>
      <c r="F15" s="103"/>
      <c r="G15" s="103"/>
      <c r="H15" s="104"/>
      <c r="I15" s="123" t="s">
        <v>70</v>
      </c>
      <c r="J15" s="125"/>
      <c r="K15" s="123" t="s">
        <v>11</v>
      </c>
      <c r="L15" s="125"/>
      <c r="M15" s="26"/>
    </row>
    <row r="16" spans="1:13" x14ac:dyDescent="0.25">
      <c r="A16" s="26"/>
      <c r="B16" s="22" t="s">
        <v>17</v>
      </c>
      <c r="C16" s="102" t="s">
        <v>73</v>
      </c>
      <c r="D16" s="103"/>
      <c r="E16" s="103"/>
      <c r="F16" s="103"/>
      <c r="G16" s="103"/>
      <c r="H16" s="104"/>
      <c r="I16" s="123"/>
      <c r="J16" s="125"/>
      <c r="K16" s="123" t="s">
        <v>11</v>
      </c>
      <c r="L16" s="125"/>
      <c r="M16" s="26"/>
    </row>
    <row r="17" spans="2:12" ht="15.75" x14ac:dyDescent="0.3">
      <c r="B17" s="31">
        <v>8</v>
      </c>
      <c r="C17" s="169" t="s">
        <v>301</v>
      </c>
      <c r="D17" s="170"/>
      <c r="E17" s="170"/>
      <c r="F17" s="170"/>
      <c r="G17" s="170"/>
      <c r="H17" s="171"/>
      <c r="I17" s="172"/>
      <c r="J17" s="173"/>
      <c r="K17" s="174">
        <v>1</v>
      </c>
      <c r="L17" s="175"/>
    </row>
    <row r="18" spans="2:12" x14ac:dyDescent="0.25">
      <c r="C18" s="146" t="s">
        <v>61</v>
      </c>
      <c r="D18" s="146"/>
      <c r="E18" s="146"/>
      <c r="F18" s="146"/>
      <c r="G18" s="146"/>
      <c r="H18" s="146"/>
      <c r="I18" s="146"/>
    </row>
    <row r="19" spans="2:12" x14ac:dyDescent="0.25">
      <c r="C19" s="24"/>
      <c r="D19" s="24"/>
      <c r="E19" s="24"/>
      <c r="F19" s="24"/>
      <c r="G19" s="24"/>
      <c r="H19" s="24"/>
      <c r="I19" s="24"/>
    </row>
    <row r="20" spans="2:12" x14ac:dyDescent="0.25">
      <c r="C20" s="146" t="s">
        <v>62</v>
      </c>
      <c r="D20" s="146"/>
      <c r="E20" s="146"/>
      <c r="F20" s="146"/>
      <c r="G20" s="146"/>
      <c r="H20" s="146"/>
      <c r="I20" s="146"/>
    </row>
    <row r="21" spans="2:12" x14ac:dyDescent="0.25">
      <c r="C21" s="24"/>
      <c r="D21" s="24"/>
      <c r="E21" s="24"/>
      <c r="F21" s="24"/>
      <c r="G21" s="24"/>
      <c r="H21" s="24"/>
      <c r="I21" s="24"/>
    </row>
    <row r="22" spans="2:12" x14ac:dyDescent="0.25">
      <c r="C22" s="24"/>
      <c r="D22" s="24"/>
      <c r="E22" s="24"/>
      <c r="F22" s="24"/>
      <c r="G22" s="24"/>
      <c r="H22" s="24"/>
      <c r="I22" s="24"/>
    </row>
    <row r="23" spans="2:12" x14ac:dyDescent="0.25">
      <c r="C23" s="24"/>
      <c r="D23" s="24"/>
      <c r="E23" s="24"/>
      <c r="F23" s="24"/>
      <c r="G23" s="24"/>
      <c r="H23" s="24"/>
      <c r="I23" s="24"/>
    </row>
    <row r="24" spans="2:12" x14ac:dyDescent="0.25">
      <c r="C24" s="24"/>
      <c r="D24" s="24"/>
      <c r="E24" s="24"/>
      <c r="F24" s="24"/>
      <c r="G24" s="24"/>
      <c r="H24" s="24"/>
      <c r="I24" s="24"/>
    </row>
    <row r="25" spans="2:12" x14ac:dyDescent="0.25">
      <c r="C25" s="24"/>
      <c r="D25" s="24"/>
      <c r="E25" s="24"/>
      <c r="F25" s="24"/>
      <c r="G25" s="24"/>
      <c r="H25" s="24"/>
      <c r="I25" s="24"/>
    </row>
  </sheetData>
  <mergeCells count="35">
    <mergeCell ref="K11:L11"/>
    <mergeCell ref="K12:L12"/>
    <mergeCell ref="K13:L13"/>
    <mergeCell ref="K14:L14"/>
    <mergeCell ref="I13:J13"/>
    <mergeCell ref="I14:J14"/>
    <mergeCell ref="C18:I18"/>
    <mergeCell ref="C20:I20"/>
    <mergeCell ref="K16:L16"/>
    <mergeCell ref="K15:L15"/>
    <mergeCell ref="I15:J15"/>
    <mergeCell ref="I16:J16"/>
    <mergeCell ref="C16:H16"/>
    <mergeCell ref="C15:H15"/>
    <mergeCell ref="C17:H17"/>
    <mergeCell ref="I17:J17"/>
    <mergeCell ref="K17:L17"/>
    <mergeCell ref="C13:H13"/>
    <mergeCell ref="C14:H14"/>
    <mergeCell ref="C11:H11"/>
    <mergeCell ref="C12:H12"/>
    <mergeCell ref="I9:J9"/>
    <mergeCell ref="I10:J10"/>
    <mergeCell ref="I11:J11"/>
    <mergeCell ref="I12:J12"/>
    <mergeCell ref="C3:K3"/>
    <mergeCell ref="B4:L4"/>
    <mergeCell ref="C9:H9"/>
    <mergeCell ref="K9:L9"/>
    <mergeCell ref="C10:H10"/>
    <mergeCell ref="B6:B8"/>
    <mergeCell ref="K6:L8"/>
    <mergeCell ref="I6:J8"/>
    <mergeCell ref="C6:H8"/>
    <mergeCell ref="K10:L10"/>
  </mergeCells>
  <pageMargins left="0.7" right="0.7" top="0.75" bottom="0.75" header="0.3" footer="0.3"/>
  <pageSetup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opLeftCell="B1" workbookViewId="0">
      <selection activeCell="B32" sqref="B32:J32"/>
    </sheetView>
  </sheetViews>
  <sheetFormatPr defaultRowHeight="15" x14ac:dyDescent="0.25"/>
  <cols>
    <col min="1" max="1" width="9.125" style="33" hidden="1" customWidth="1"/>
    <col min="2" max="2" width="8" customWidth="1"/>
    <col min="3" max="3" width="8.375" customWidth="1"/>
    <col min="4" max="4" width="7.375" customWidth="1"/>
    <col min="5" max="5" width="8.75" customWidth="1"/>
    <col min="6" max="6" width="8.875" customWidth="1"/>
    <col min="7" max="7" width="8.75" customWidth="1"/>
    <col min="8" max="8" width="10.875" customWidth="1"/>
    <col min="10" max="10" width="20.125" customWidth="1"/>
    <col min="11" max="11" width="18.25" customWidth="1"/>
    <col min="12" max="12" width="20.875" customWidth="1"/>
  </cols>
  <sheetData>
    <row r="1" spans="2:12" x14ac:dyDescent="0.25">
      <c r="B1" s="34"/>
      <c r="C1" s="34"/>
      <c r="D1" s="91" t="s">
        <v>91</v>
      </c>
      <c r="E1" s="91"/>
      <c r="F1" s="91"/>
      <c r="G1" s="91"/>
      <c r="H1" s="91"/>
      <c r="I1" s="91"/>
      <c r="J1" s="91"/>
      <c r="K1" s="91"/>
      <c r="L1" s="91"/>
    </row>
    <row r="2" spans="2:12" ht="18.75" customHeight="1" x14ac:dyDescent="0.25">
      <c r="B2" s="34"/>
      <c r="C2" s="126" t="s">
        <v>386</v>
      </c>
      <c r="D2" s="126"/>
      <c r="E2" s="126"/>
      <c r="F2" s="126"/>
      <c r="G2" s="126"/>
      <c r="H2" s="126"/>
      <c r="I2" s="126"/>
      <c r="J2" s="126"/>
      <c r="K2" s="126"/>
      <c r="L2" s="126"/>
    </row>
    <row r="3" spans="2:12" x14ac:dyDescent="0.25">
      <c r="B3" s="34"/>
      <c r="C3" s="34"/>
      <c r="D3" s="91" t="s">
        <v>368</v>
      </c>
      <c r="E3" s="91"/>
      <c r="F3" s="91"/>
      <c r="G3" s="91"/>
      <c r="H3" s="91"/>
      <c r="I3" s="91"/>
      <c r="J3" s="91"/>
      <c r="K3" s="91"/>
      <c r="L3" s="91"/>
    </row>
    <row r="4" spans="2:12" ht="65.25" customHeight="1" x14ac:dyDescent="0.25">
      <c r="B4" s="32" t="s">
        <v>92</v>
      </c>
      <c r="C4" s="32" t="s">
        <v>93</v>
      </c>
      <c r="D4" s="32" t="s">
        <v>94</v>
      </c>
      <c r="E4" s="32" t="s">
        <v>95</v>
      </c>
      <c r="F4" s="32" t="s">
        <v>96</v>
      </c>
      <c r="G4" s="32" t="s">
        <v>97</v>
      </c>
      <c r="H4" s="32" t="s">
        <v>380</v>
      </c>
      <c r="I4" s="32" t="s">
        <v>98</v>
      </c>
      <c r="J4" s="32" t="s">
        <v>377</v>
      </c>
      <c r="K4" s="32" t="s">
        <v>379</v>
      </c>
      <c r="L4" s="50" t="s">
        <v>99</v>
      </c>
    </row>
    <row r="5" spans="2:12" ht="1.5" hidden="1" customHeight="1" x14ac:dyDescent="0.25">
      <c r="B5" s="70"/>
      <c r="C5" s="70"/>
      <c r="D5" s="70"/>
      <c r="E5" s="176">
        <v>0</v>
      </c>
      <c r="F5" s="176">
        <v>0</v>
      </c>
      <c r="G5" s="176">
        <v>0</v>
      </c>
      <c r="H5" s="176">
        <v>0</v>
      </c>
      <c r="I5" s="176"/>
      <c r="J5" s="176"/>
      <c r="K5" s="176">
        <v>0</v>
      </c>
      <c r="L5" s="176">
        <v>0</v>
      </c>
    </row>
    <row r="6" spans="2:12" ht="16.5" customHeight="1" x14ac:dyDescent="0.25">
      <c r="B6" s="180" t="s">
        <v>376</v>
      </c>
      <c r="C6" s="178">
        <v>0</v>
      </c>
      <c r="D6" s="178"/>
      <c r="E6" s="177"/>
      <c r="F6" s="177"/>
      <c r="G6" s="177"/>
      <c r="H6" s="177"/>
      <c r="I6" s="177"/>
      <c r="J6" s="177"/>
      <c r="K6" s="177"/>
      <c r="L6" s="177"/>
    </row>
    <row r="7" spans="2:12" ht="8.1" customHeight="1" x14ac:dyDescent="0.25">
      <c r="B7" s="181"/>
      <c r="C7" s="179"/>
      <c r="D7" s="179"/>
      <c r="E7" s="176">
        <v>100</v>
      </c>
      <c r="F7" s="176">
        <v>0</v>
      </c>
      <c r="G7" s="176">
        <v>5</v>
      </c>
      <c r="H7" s="176">
        <v>0</v>
      </c>
      <c r="I7" s="176">
        <v>3.0000000000000001E-3</v>
      </c>
      <c r="J7" s="176">
        <v>5</v>
      </c>
      <c r="K7" s="176">
        <v>0</v>
      </c>
      <c r="L7" s="176">
        <v>0</v>
      </c>
    </row>
    <row r="8" spans="2:12" ht="8.1" customHeight="1" x14ac:dyDescent="0.25">
      <c r="B8" s="180" t="s">
        <v>369</v>
      </c>
      <c r="C8" s="178">
        <v>100</v>
      </c>
      <c r="D8" s="178"/>
      <c r="E8" s="177"/>
      <c r="F8" s="177"/>
      <c r="G8" s="177"/>
      <c r="H8" s="177"/>
      <c r="I8" s="177"/>
      <c r="J8" s="177"/>
      <c r="K8" s="177"/>
      <c r="L8" s="177"/>
    </row>
    <row r="9" spans="2:12" ht="8.1" customHeight="1" x14ac:dyDescent="0.25">
      <c r="B9" s="181"/>
      <c r="C9" s="179"/>
      <c r="D9" s="179"/>
      <c r="E9" s="176">
        <v>0</v>
      </c>
      <c r="F9" s="176">
        <v>0</v>
      </c>
      <c r="G9" s="176">
        <v>0</v>
      </c>
      <c r="H9" s="176">
        <v>0</v>
      </c>
      <c r="I9" s="176">
        <v>0</v>
      </c>
      <c r="J9" s="176">
        <v>0</v>
      </c>
      <c r="K9" s="176">
        <v>0</v>
      </c>
      <c r="L9" s="176">
        <v>0</v>
      </c>
    </row>
    <row r="10" spans="2:12" ht="8.1" customHeight="1" x14ac:dyDescent="0.25">
      <c r="B10" s="180" t="s">
        <v>370</v>
      </c>
      <c r="C10" s="178">
        <v>0</v>
      </c>
      <c r="D10" s="178"/>
      <c r="E10" s="177"/>
      <c r="F10" s="177"/>
      <c r="G10" s="177"/>
      <c r="H10" s="177"/>
      <c r="I10" s="177"/>
      <c r="J10" s="177"/>
      <c r="K10" s="177"/>
      <c r="L10" s="177"/>
    </row>
    <row r="11" spans="2:12" ht="8.1" customHeight="1" x14ac:dyDescent="0.25">
      <c r="B11" s="181"/>
      <c r="C11" s="179"/>
      <c r="D11" s="179"/>
      <c r="E11" s="176">
        <v>100</v>
      </c>
      <c r="F11" s="176">
        <v>0</v>
      </c>
      <c r="G11" s="176">
        <v>4</v>
      </c>
      <c r="H11" s="176">
        <v>0</v>
      </c>
      <c r="I11" s="176">
        <v>2.3999999999999998E-3</v>
      </c>
      <c r="J11" s="176">
        <v>4</v>
      </c>
      <c r="K11" s="176">
        <v>0</v>
      </c>
      <c r="L11" s="176">
        <v>0</v>
      </c>
    </row>
    <row r="12" spans="2:12" ht="8.1" customHeight="1" x14ac:dyDescent="0.25">
      <c r="B12" s="180" t="s">
        <v>371</v>
      </c>
      <c r="C12" s="178">
        <v>100</v>
      </c>
      <c r="D12" s="178"/>
      <c r="E12" s="177"/>
      <c r="F12" s="177"/>
      <c r="G12" s="177"/>
      <c r="H12" s="177"/>
      <c r="I12" s="177"/>
      <c r="J12" s="177"/>
      <c r="K12" s="177"/>
      <c r="L12" s="177"/>
    </row>
    <row r="13" spans="2:12" ht="8.1" customHeight="1" x14ac:dyDescent="0.25">
      <c r="B13" s="181"/>
      <c r="C13" s="179"/>
      <c r="D13" s="179"/>
      <c r="E13" s="176">
        <v>0</v>
      </c>
      <c r="F13" s="176">
        <v>0</v>
      </c>
      <c r="G13" s="176">
        <v>0</v>
      </c>
      <c r="H13" s="176">
        <v>0</v>
      </c>
      <c r="I13" s="176">
        <v>0</v>
      </c>
      <c r="J13" s="176">
        <v>0</v>
      </c>
      <c r="K13" s="176">
        <v>0</v>
      </c>
      <c r="L13" s="176">
        <v>0</v>
      </c>
    </row>
    <row r="14" spans="2:12" ht="8.1" customHeight="1" x14ac:dyDescent="0.25">
      <c r="B14" s="180" t="s">
        <v>372</v>
      </c>
      <c r="C14" s="178">
        <v>0</v>
      </c>
      <c r="D14" s="178"/>
      <c r="E14" s="177"/>
      <c r="F14" s="177"/>
      <c r="G14" s="177"/>
      <c r="H14" s="177"/>
      <c r="I14" s="177"/>
      <c r="J14" s="177"/>
      <c r="K14" s="177"/>
      <c r="L14" s="177"/>
    </row>
    <row r="15" spans="2:12" ht="8.1" customHeight="1" x14ac:dyDescent="0.25">
      <c r="B15" s="181"/>
      <c r="C15" s="179"/>
      <c r="D15" s="179"/>
      <c r="E15" s="176">
        <v>100</v>
      </c>
      <c r="F15" s="176">
        <v>0</v>
      </c>
      <c r="G15" s="176">
        <v>6</v>
      </c>
      <c r="H15" s="176">
        <v>0</v>
      </c>
      <c r="I15" s="176">
        <v>3.5999999999999999E-3</v>
      </c>
      <c r="J15" s="176">
        <v>6</v>
      </c>
      <c r="K15" s="176">
        <v>0</v>
      </c>
      <c r="L15" s="176">
        <v>0</v>
      </c>
    </row>
    <row r="16" spans="2:12" ht="8.1" customHeight="1" x14ac:dyDescent="0.25">
      <c r="B16" s="180" t="s">
        <v>373</v>
      </c>
      <c r="C16" s="178">
        <v>100</v>
      </c>
      <c r="D16" s="178"/>
      <c r="E16" s="177"/>
      <c r="F16" s="177"/>
      <c r="G16" s="177"/>
      <c r="H16" s="177"/>
      <c r="I16" s="177"/>
      <c r="J16" s="177"/>
      <c r="K16" s="177"/>
      <c r="L16" s="177"/>
    </row>
    <row r="17" spans="2:12" ht="8.1" customHeight="1" x14ac:dyDescent="0.25">
      <c r="B17" s="181"/>
      <c r="C17" s="179"/>
      <c r="D17" s="179"/>
      <c r="E17" s="176">
        <v>0</v>
      </c>
      <c r="F17" s="176">
        <v>0</v>
      </c>
      <c r="G17" s="176">
        <v>0</v>
      </c>
      <c r="H17" s="176">
        <v>0</v>
      </c>
      <c r="I17" s="176">
        <v>0</v>
      </c>
      <c r="J17" s="176">
        <v>0</v>
      </c>
      <c r="K17" s="176">
        <v>0</v>
      </c>
      <c r="L17" s="176">
        <v>0</v>
      </c>
    </row>
    <row r="18" spans="2:12" ht="8.1" customHeight="1" x14ac:dyDescent="0.25">
      <c r="B18" s="180" t="s">
        <v>374</v>
      </c>
      <c r="C18" s="178">
        <v>0</v>
      </c>
      <c r="D18" s="178"/>
      <c r="E18" s="177"/>
      <c r="F18" s="177"/>
      <c r="G18" s="177"/>
      <c r="H18" s="177"/>
      <c r="I18" s="177"/>
      <c r="J18" s="177"/>
      <c r="K18" s="177"/>
      <c r="L18" s="177"/>
    </row>
    <row r="19" spans="2:12" ht="8.1" customHeight="1" x14ac:dyDescent="0.25">
      <c r="B19" s="181"/>
      <c r="C19" s="179"/>
      <c r="D19" s="179"/>
      <c r="E19" s="176">
        <v>100</v>
      </c>
      <c r="F19" s="176">
        <v>0</v>
      </c>
      <c r="G19" s="176">
        <v>3</v>
      </c>
      <c r="H19" s="176">
        <v>0</v>
      </c>
      <c r="I19" s="176">
        <v>1.8E-3</v>
      </c>
      <c r="J19" s="176">
        <v>3</v>
      </c>
      <c r="K19" s="176">
        <v>0</v>
      </c>
      <c r="L19" s="176">
        <v>0</v>
      </c>
    </row>
    <row r="20" spans="2:12" ht="8.1" customHeight="1" x14ac:dyDescent="0.25">
      <c r="B20" s="180" t="s">
        <v>375</v>
      </c>
      <c r="C20" s="178">
        <v>100</v>
      </c>
      <c r="D20" s="178"/>
      <c r="E20" s="177"/>
      <c r="F20" s="177"/>
      <c r="G20" s="177"/>
      <c r="H20" s="177"/>
      <c r="I20" s="177"/>
      <c r="J20" s="177"/>
      <c r="K20" s="177"/>
      <c r="L20" s="177"/>
    </row>
    <row r="21" spans="2:12" ht="8.1" customHeight="1" x14ac:dyDescent="0.25">
      <c r="B21" s="181"/>
      <c r="C21" s="179"/>
      <c r="D21" s="179"/>
      <c r="E21" s="176"/>
      <c r="F21" s="176"/>
      <c r="G21" s="176" t="s">
        <v>378</v>
      </c>
      <c r="H21" s="176"/>
      <c r="I21" s="176">
        <v>1.0999999999999999E-2</v>
      </c>
      <c r="J21" s="176" t="s">
        <v>378</v>
      </c>
      <c r="K21" s="176"/>
      <c r="L21" s="176"/>
    </row>
    <row r="22" spans="2:12" ht="8.1" customHeight="1" x14ac:dyDescent="0.25">
      <c r="B22" s="76"/>
      <c r="C22" s="74" t="s">
        <v>42</v>
      </c>
      <c r="D22" s="176" t="s">
        <v>25</v>
      </c>
      <c r="E22" s="177"/>
      <c r="F22" s="177"/>
      <c r="G22" s="177"/>
      <c r="H22" s="177"/>
      <c r="I22" s="177"/>
      <c r="J22" s="177"/>
      <c r="K22" s="177"/>
      <c r="L22" s="177"/>
    </row>
    <row r="23" spans="2:12" ht="8.1" customHeight="1" x14ac:dyDescent="0.25">
      <c r="B23" s="77"/>
      <c r="C23" s="75"/>
      <c r="D23" s="177"/>
      <c r="E23" s="70"/>
      <c r="F23" s="70"/>
      <c r="G23" s="70"/>
      <c r="H23" s="70"/>
      <c r="I23" s="70"/>
      <c r="J23" s="70"/>
      <c r="K23" s="70"/>
      <c r="L23" s="70"/>
    </row>
    <row r="24" spans="2:12" ht="8.1" customHeight="1" x14ac:dyDescent="0.25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</row>
    <row r="25" spans="2:12" s="33" customFormat="1" ht="9.9499999999999993" customHeight="1" x14ac:dyDescent="0.25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</row>
    <row r="26" spans="2:12" s="33" customFormat="1" ht="9.9499999999999993" customHeight="1" x14ac:dyDescent="0.25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</row>
    <row r="27" spans="2:12" s="33" customFormat="1" ht="9.9499999999999993" customHeight="1" x14ac:dyDescent="0.25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</row>
    <row r="28" spans="2:12" s="33" customFormat="1" ht="9.9499999999999993" customHeight="1" x14ac:dyDescent="0.25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</row>
    <row r="29" spans="2:12" s="33" customFormat="1" ht="9.9499999999999993" customHeight="1" x14ac:dyDescent="0.25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</row>
    <row r="30" spans="2:12" s="33" customFormat="1" ht="9.9499999999999993" customHeight="1" x14ac:dyDescent="0.25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</row>
    <row r="31" spans="2:12" s="33" customFormat="1" ht="9.9499999999999993" customHeight="1" x14ac:dyDescent="0.25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</row>
    <row r="32" spans="2:12" ht="20.25" customHeight="1" x14ac:dyDescent="0.25">
      <c r="B32" s="182"/>
      <c r="C32" s="182"/>
      <c r="D32" s="182"/>
      <c r="E32" s="182"/>
      <c r="F32" s="182"/>
      <c r="G32" s="182"/>
      <c r="H32" s="182"/>
      <c r="I32" s="182"/>
      <c r="J32" s="182"/>
      <c r="K32" s="81"/>
      <c r="L32" s="81"/>
    </row>
    <row r="33" spans="2:15" x14ac:dyDescent="0.25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O33" s="71"/>
    </row>
    <row r="34" spans="2:15" s="33" customFormat="1" ht="16.5" customHeight="1" x14ac:dyDescent="0.25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O34" s="71"/>
    </row>
    <row r="35" spans="2:15" s="33" customFormat="1" ht="16.5" customHeight="1" x14ac:dyDescent="0.25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O35" s="71"/>
    </row>
    <row r="36" spans="2:15" s="33" customFormat="1" ht="16.5" customHeight="1" x14ac:dyDescent="0.25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O36" s="71"/>
    </row>
    <row r="37" spans="2:15" s="33" customFormat="1" ht="16.5" customHeight="1" x14ac:dyDescent="0.25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O37" s="71"/>
    </row>
    <row r="38" spans="2:15" s="33" customFormat="1" ht="16.5" customHeight="1" x14ac:dyDescent="0.25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O38" s="71"/>
    </row>
    <row r="39" spans="2:15" s="33" customFormat="1" ht="16.5" customHeight="1" x14ac:dyDescent="0.25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O39" s="71"/>
    </row>
    <row r="40" spans="2:15" s="33" customFormat="1" ht="16.5" customHeight="1" x14ac:dyDescent="0.25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O40" s="71"/>
    </row>
    <row r="41" spans="2:15" ht="15.75" customHeight="1" x14ac:dyDescent="0.25">
      <c r="B41" s="66"/>
      <c r="C41" s="66"/>
      <c r="D41" s="91" t="s">
        <v>42</v>
      </c>
      <c r="E41" s="91"/>
      <c r="F41" s="91"/>
      <c r="G41" s="91"/>
      <c r="H41" s="91"/>
      <c r="I41" s="91"/>
      <c r="J41" s="91"/>
      <c r="K41" s="91"/>
      <c r="L41" s="91"/>
    </row>
    <row r="42" spans="2:15" s="33" customFormat="1" x14ac:dyDescent="0.25">
      <c r="B42" s="71"/>
      <c r="C42" s="71"/>
      <c r="D42" s="71"/>
      <c r="E42" s="80"/>
      <c r="F42" s="80"/>
      <c r="G42" s="80"/>
      <c r="H42" s="80"/>
      <c r="I42" s="80"/>
      <c r="J42" s="80"/>
      <c r="K42" s="80"/>
      <c r="L42" s="80"/>
    </row>
    <row r="43" spans="2:15" s="33" customFormat="1" x14ac:dyDescent="0.25">
      <c r="B43" s="71"/>
      <c r="C43" s="71"/>
      <c r="D43" s="71"/>
      <c r="E43" s="80"/>
      <c r="F43" s="80"/>
      <c r="G43" s="80"/>
      <c r="H43" s="80"/>
      <c r="I43" s="80"/>
      <c r="J43" s="80"/>
      <c r="K43" s="80"/>
      <c r="L43" s="80"/>
    </row>
  </sheetData>
  <mergeCells count="102">
    <mergeCell ref="B32:J32"/>
    <mergeCell ref="C18:C19"/>
    <mergeCell ref="C20:C21"/>
    <mergeCell ref="D10:D11"/>
    <mergeCell ref="C2:L2"/>
    <mergeCell ref="D41:L41"/>
    <mergeCell ref="B6:B7"/>
    <mergeCell ref="B12:B13"/>
    <mergeCell ref="B14:B15"/>
    <mergeCell ref="B16:B17"/>
    <mergeCell ref="B18:B19"/>
    <mergeCell ref="B20:B21"/>
    <mergeCell ref="F13:F14"/>
    <mergeCell ref="F15:F16"/>
    <mergeCell ref="F17:F18"/>
    <mergeCell ref="F19:F20"/>
    <mergeCell ref="F21:F22"/>
    <mergeCell ref="I13:I14"/>
    <mergeCell ref="I15:I16"/>
    <mergeCell ref="I17:I18"/>
    <mergeCell ref="C6:C7"/>
    <mergeCell ref="D6:D7"/>
    <mergeCell ref="E7:E8"/>
    <mergeCell ref="F7:F8"/>
    <mergeCell ref="H19:H20"/>
    <mergeCell ref="H21:H22"/>
    <mergeCell ref="J15:J16"/>
    <mergeCell ref="J17:J18"/>
    <mergeCell ref="J19:J20"/>
    <mergeCell ref="J21:J22"/>
    <mergeCell ref="I19:I20"/>
    <mergeCell ref="I21:I22"/>
    <mergeCell ref="K17:K18"/>
    <mergeCell ref="K19:K20"/>
    <mergeCell ref="K21:K22"/>
    <mergeCell ref="J13:J14"/>
    <mergeCell ref="D1:L1"/>
    <mergeCell ref="D3:L3"/>
    <mergeCell ref="J5:J6"/>
    <mergeCell ref="K5:K6"/>
    <mergeCell ref="L5:L6"/>
    <mergeCell ref="L7:L8"/>
    <mergeCell ref="L9:L10"/>
    <mergeCell ref="L11:L12"/>
    <mergeCell ref="E5:E6"/>
    <mergeCell ref="F5:F6"/>
    <mergeCell ref="G5:G6"/>
    <mergeCell ref="H5:H6"/>
    <mergeCell ref="I5:I6"/>
    <mergeCell ref="G7:G8"/>
    <mergeCell ref="H7:H8"/>
    <mergeCell ref="I7:I8"/>
    <mergeCell ref="J7:J8"/>
    <mergeCell ref="K7:K8"/>
    <mergeCell ref="C8:C9"/>
    <mergeCell ref="K9:K10"/>
    <mergeCell ref="B10:B11"/>
    <mergeCell ref="B8:B9"/>
    <mergeCell ref="F11:F12"/>
    <mergeCell ref="K11:K12"/>
    <mergeCell ref="F9:F10"/>
    <mergeCell ref="G9:G10"/>
    <mergeCell ref="H9:H10"/>
    <mergeCell ref="I9:I10"/>
    <mergeCell ref="J9:J10"/>
    <mergeCell ref="I11:I12"/>
    <mergeCell ref="C10:C11"/>
    <mergeCell ref="C12:C13"/>
    <mergeCell ref="H11:H12"/>
    <mergeCell ref="H13:H14"/>
    <mergeCell ref="K13:K14"/>
    <mergeCell ref="C14:C15"/>
    <mergeCell ref="H15:H16"/>
    <mergeCell ref="C16:C17"/>
    <mergeCell ref="D8:D9"/>
    <mergeCell ref="E9:E10"/>
    <mergeCell ref="H17:H18"/>
    <mergeCell ref="J11:J12"/>
    <mergeCell ref="L19:L20"/>
    <mergeCell ref="L21:L22"/>
    <mergeCell ref="D22:D23"/>
    <mergeCell ref="E11:E12"/>
    <mergeCell ref="E13:E14"/>
    <mergeCell ref="E15:E16"/>
    <mergeCell ref="E17:E18"/>
    <mergeCell ref="E19:E20"/>
    <mergeCell ref="E21:E22"/>
    <mergeCell ref="G11:G12"/>
    <mergeCell ref="G13:G14"/>
    <mergeCell ref="G15:G16"/>
    <mergeCell ref="G17:G18"/>
    <mergeCell ref="G19:G20"/>
    <mergeCell ref="G21:G22"/>
    <mergeCell ref="D12:D13"/>
    <mergeCell ref="D14:D15"/>
    <mergeCell ref="D16:D17"/>
    <mergeCell ref="D18:D19"/>
    <mergeCell ref="D20:D21"/>
    <mergeCell ref="K15:K16"/>
    <mergeCell ref="L13:L14"/>
    <mergeCell ref="L15:L16"/>
    <mergeCell ref="L17:L18"/>
  </mergeCells>
  <pageMargins left="0.7" right="0.7" top="0.75" bottom="0.75" header="0.3" footer="0.3"/>
  <pageSetup paperSize="9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topLeftCell="A4" workbookViewId="0">
      <selection activeCell="U20" sqref="U20"/>
    </sheetView>
  </sheetViews>
  <sheetFormatPr defaultRowHeight="15" x14ac:dyDescent="0.25"/>
  <cols>
    <col min="1" max="1" width="3.625" customWidth="1"/>
    <col min="8" max="8" width="24.625" customWidth="1"/>
    <col min="9" max="9" width="0.25" style="33" hidden="1" customWidth="1"/>
    <col min="10" max="10" width="7.75" style="33" customWidth="1"/>
    <col min="11" max="11" width="10.125" customWidth="1"/>
    <col min="12" max="12" width="1.75" hidden="1" customWidth="1"/>
    <col min="14" max="14" width="2" customWidth="1"/>
    <col min="15" max="15" width="10.25" hidden="1" customWidth="1"/>
    <col min="16" max="16" width="9.125" hidden="1" customWidth="1"/>
  </cols>
  <sheetData>
    <row r="1" spans="1:17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7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7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7" x14ac:dyDescent="0.25">
      <c r="A4" s="184" t="s">
        <v>271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42"/>
    </row>
    <row r="5" spans="1:17" x14ac:dyDescent="0.25">
      <c r="A5" s="183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42"/>
    </row>
    <row r="6" spans="1:17" ht="29.25" customHeight="1" x14ac:dyDescent="0.25">
      <c r="A6" s="183" t="s">
        <v>337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</row>
    <row r="7" spans="1:17" ht="15.75" customHeight="1" x14ac:dyDescent="0.25">
      <c r="A7" s="183" t="s">
        <v>336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</row>
    <row r="8" spans="1:17" ht="18" customHeight="1" x14ac:dyDescent="0.25">
      <c r="A8" s="183" t="s">
        <v>338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</row>
    <row r="9" spans="1:17" s="33" customFormat="1" ht="15.75" customHeight="1" x14ac:dyDescent="0.25">
      <c r="A9" s="183" t="s">
        <v>339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</row>
    <row r="10" spans="1:17" ht="15.75" customHeight="1" x14ac:dyDescent="0.25">
      <c r="A10" s="183" t="s">
        <v>340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</row>
    <row r="11" spans="1:17" s="33" customFormat="1" ht="24.75" customHeight="1" x14ac:dyDescent="0.25">
      <c r="A11" s="183" t="s">
        <v>341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</row>
    <row r="12" spans="1:17" ht="24.75" customHeight="1" x14ac:dyDescent="0.25">
      <c r="A12" s="183" t="s">
        <v>382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</row>
    <row r="13" spans="1:17" ht="24" customHeight="1" x14ac:dyDescent="0.25">
      <c r="A13" s="183" t="s">
        <v>342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</row>
    <row r="14" spans="1:17" ht="10.5" customHeight="1" x14ac:dyDescent="0.25">
      <c r="A14" s="49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0"/>
      <c r="P14" s="42"/>
    </row>
    <row r="15" spans="1:17" ht="15.75" customHeight="1" x14ac:dyDescent="0.25">
      <c r="A15" s="49"/>
      <c r="B15" s="197" t="s">
        <v>272</v>
      </c>
      <c r="C15" s="186" t="s">
        <v>275</v>
      </c>
      <c r="D15" s="200"/>
      <c r="E15" s="200"/>
      <c r="F15" s="200"/>
      <c r="G15" s="200"/>
      <c r="H15" s="187"/>
      <c r="I15" s="186" t="s">
        <v>273</v>
      </c>
      <c r="J15" s="187"/>
      <c r="K15" s="186" t="s">
        <v>274</v>
      </c>
      <c r="L15" s="187"/>
      <c r="M15" s="186" t="s">
        <v>37</v>
      </c>
      <c r="N15" s="187"/>
      <c r="O15" s="49"/>
      <c r="P15" s="42"/>
    </row>
    <row r="16" spans="1:17" ht="10.5" customHeight="1" x14ac:dyDescent="0.25">
      <c r="A16" s="49"/>
      <c r="B16" s="198"/>
      <c r="C16" s="188"/>
      <c r="D16" s="201"/>
      <c r="E16" s="201"/>
      <c r="F16" s="201"/>
      <c r="G16" s="201"/>
      <c r="H16" s="189"/>
      <c r="I16" s="188"/>
      <c r="J16" s="189"/>
      <c r="K16" s="188"/>
      <c r="L16" s="189"/>
      <c r="M16" s="188"/>
      <c r="N16" s="189"/>
      <c r="O16" s="60"/>
      <c r="P16" s="42"/>
    </row>
    <row r="17" spans="1:17" ht="15" hidden="1" customHeight="1" x14ac:dyDescent="0.25">
      <c r="A17" s="49"/>
      <c r="B17" s="199"/>
      <c r="C17" s="190"/>
      <c r="D17" s="202"/>
      <c r="E17" s="202"/>
      <c r="F17" s="202"/>
      <c r="G17" s="202"/>
      <c r="H17" s="191"/>
      <c r="I17" s="190"/>
      <c r="J17" s="191"/>
      <c r="K17" s="190"/>
      <c r="L17" s="191"/>
      <c r="M17" s="190"/>
      <c r="N17" s="191"/>
      <c r="O17" s="60"/>
      <c r="P17" s="42"/>
    </row>
    <row r="18" spans="1:17" x14ac:dyDescent="0.25">
      <c r="A18" s="49"/>
      <c r="B18" s="50" t="s">
        <v>11</v>
      </c>
      <c r="C18" s="192"/>
      <c r="D18" s="193"/>
      <c r="E18" s="193"/>
      <c r="F18" s="193"/>
      <c r="G18" s="193"/>
      <c r="H18" s="194"/>
      <c r="I18" s="195"/>
      <c r="J18" s="196"/>
      <c r="K18" s="195"/>
      <c r="L18" s="196"/>
      <c r="M18" s="195"/>
      <c r="N18" s="196"/>
      <c r="O18" s="60"/>
      <c r="P18" s="42"/>
    </row>
    <row r="19" spans="1:17" ht="15" customHeight="1" x14ac:dyDescent="0.25">
      <c r="A19" s="49"/>
      <c r="B19" s="6" t="s">
        <v>11</v>
      </c>
      <c r="C19" s="133" t="s">
        <v>364</v>
      </c>
      <c r="D19" s="134"/>
      <c r="E19" s="134"/>
      <c r="F19" s="134"/>
      <c r="G19" s="134"/>
      <c r="H19" s="134"/>
      <c r="I19" s="135"/>
      <c r="J19" s="12" t="s">
        <v>349</v>
      </c>
      <c r="K19" s="12" t="s">
        <v>359</v>
      </c>
      <c r="L19" s="6"/>
      <c r="M19" s="195"/>
      <c r="N19" s="196"/>
      <c r="O19" s="60"/>
      <c r="P19" s="42"/>
    </row>
    <row r="20" spans="1:17" ht="21" customHeight="1" x14ac:dyDescent="0.25">
      <c r="A20" s="49"/>
      <c r="B20" s="6" t="s">
        <v>12</v>
      </c>
      <c r="C20" s="133" t="s">
        <v>365</v>
      </c>
      <c r="D20" s="134"/>
      <c r="E20" s="134"/>
      <c r="F20" s="134"/>
      <c r="G20" s="134"/>
      <c r="H20" s="134"/>
      <c r="I20" s="135"/>
      <c r="J20" s="6" t="s">
        <v>350</v>
      </c>
      <c r="K20" s="6" t="s">
        <v>351</v>
      </c>
      <c r="L20" s="6"/>
      <c r="M20" s="195"/>
      <c r="N20" s="196"/>
      <c r="O20" s="60"/>
      <c r="P20" s="42"/>
    </row>
    <row r="21" spans="1:17" s="33" customFormat="1" ht="21" customHeight="1" x14ac:dyDescent="0.25">
      <c r="A21" s="49"/>
      <c r="B21" s="6" t="s">
        <v>13</v>
      </c>
      <c r="C21" s="133" t="s">
        <v>366</v>
      </c>
      <c r="D21" s="134"/>
      <c r="E21" s="134"/>
      <c r="F21" s="134"/>
      <c r="G21" s="134"/>
      <c r="H21" s="134"/>
      <c r="I21" s="135"/>
      <c r="J21" s="6" t="s">
        <v>348</v>
      </c>
      <c r="K21" s="6" t="s">
        <v>360</v>
      </c>
      <c r="L21" s="6"/>
      <c r="M21" s="195"/>
      <c r="N21" s="196"/>
      <c r="O21" s="60"/>
      <c r="P21" s="47"/>
    </row>
    <row r="22" spans="1:17" s="33" customFormat="1" ht="24" customHeight="1" x14ac:dyDescent="0.25">
      <c r="A22" s="67"/>
      <c r="B22" s="6" t="s">
        <v>14</v>
      </c>
      <c r="C22" s="133" t="s">
        <v>367</v>
      </c>
      <c r="D22" s="134"/>
      <c r="E22" s="134"/>
      <c r="F22" s="134"/>
      <c r="G22" s="134"/>
      <c r="H22" s="134"/>
      <c r="I22" s="135"/>
      <c r="J22" s="6" t="s">
        <v>350</v>
      </c>
      <c r="K22" s="6" t="s">
        <v>363</v>
      </c>
      <c r="L22" s="6"/>
      <c r="M22" s="195"/>
      <c r="N22" s="196"/>
      <c r="O22" s="68"/>
      <c r="P22" s="65"/>
    </row>
    <row r="23" spans="1:17" s="33" customFormat="1" x14ac:dyDescent="0.25">
      <c r="A23" s="67"/>
      <c r="B23" s="6" t="s">
        <v>15</v>
      </c>
      <c r="C23" s="133" t="s">
        <v>352</v>
      </c>
      <c r="D23" s="134"/>
      <c r="E23" s="134"/>
      <c r="F23" s="134"/>
      <c r="G23" s="134"/>
      <c r="H23" s="134"/>
      <c r="I23" s="135"/>
      <c r="J23" s="6" t="s">
        <v>348</v>
      </c>
      <c r="K23" s="6" t="s">
        <v>362</v>
      </c>
      <c r="L23" s="6"/>
      <c r="M23" s="195"/>
      <c r="N23" s="196"/>
      <c r="O23" s="68"/>
      <c r="P23" s="65"/>
    </row>
    <row r="24" spans="1:17" ht="20.100000000000001" customHeight="1" x14ac:dyDescent="0.25">
      <c r="A24" s="61"/>
      <c r="B24" s="61"/>
      <c r="C24" s="183" t="s">
        <v>276</v>
      </c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49"/>
      <c r="O24" s="49"/>
      <c r="P24" s="49"/>
      <c r="Q24" s="60"/>
    </row>
    <row r="25" spans="1:17" ht="20.100000000000001" customHeight="1" x14ac:dyDescent="0.25">
      <c r="A25" s="61"/>
      <c r="B25" s="61"/>
      <c r="C25" s="185" t="s">
        <v>343</v>
      </c>
      <c r="D25" s="185"/>
      <c r="E25" s="185"/>
      <c r="F25" s="185"/>
      <c r="G25" s="185"/>
      <c r="H25" s="185"/>
      <c r="I25" s="185"/>
      <c r="J25" s="185"/>
      <c r="K25" s="185"/>
      <c r="L25" s="61"/>
      <c r="M25" s="61"/>
      <c r="N25" s="61"/>
      <c r="O25" s="60"/>
      <c r="P25" s="42"/>
    </row>
    <row r="26" spans="1:17" ht="20.100000000000001" customHeight="1" x14ac:dyDescent="0.25">
      <c r="A26" s="60"/>
      <c r="B26" s="60"/>
      <c r="C26" s="183" t="s">
        <v>277</v>
      </c>
      <c r="D26" s="183"/>
      <c r="E26" s="183"/>
      <c r="F26" s="183"/>
      <c r="G26" s="183"/>
      <c r="H26" s="183"/>
      <c r="I26" s="183"/>
      <c r="J26" s="183"/>
      <c r="K26" s="183"/>
      <c r="L26" s="60"/>
      <c r="M26" s="60"/>
      <c r="N26" s="60"/>
      <c r="O26" s="60"/>
      <c r="P26" s="42"/>
    </row>
    <row r="27" spans="1:17" ht="20.100000000000001" customHeight="1" x14ac:dyDescent="0.25">
      <c r="A27" s="60"/>
      <c r="B27" s="60"/>
      <c r="C27" s="183" t="s">
        <v>278</v>
      </c>
      <c r="D27" s="183"/>
      <c r="E27" s="183"/>
      <c r="F27" s="183"/>
      <c r="G27" s="183"/>
      <c r="H27" s="183"/>
      <c r="I27" s="183"/>
      <c r="J27" s="183"/>
      <c r="K27" s="183"/>
      <c r="L27" s="60"/>
      <c r="M27" s="60"/>
      <c r="N27" s="60"/>
      <c r="O27" s="60"/>
      <c r="P27" s="42"/>
    </row>
    <row r="28" spans="1:17" ht="20.100000000000001" customHeight="1" x14ac:dyDescent="0.25">
      <c r="A28" s="60"/>
      <c r="B28" s="60"/>
      <c r="C28" s="183" t="s">
        <v>279</v>
      </c>
      <c r="D28" s="183"/>
      <c r="E28" s="183"/>
      <c r="F28" s="183"/>
      <c r="G28" s="183"/>
      <c r="H28" s="183"/>
      <c r="I28" s="183"/>
      <c r="J28" s="183"/>
      <c r="K28" s="183"/>
      <c r="L28" s="60"/>
      <c r="M28" s="60"/>
      <c r="N28" s="60"/>
      <c r="O28" s="60"/>
      <c r="P28" s="42"/>
    </row>
    <row r="29" spans="1:17" x14ac:dyDescent="0.25">
      <c r="A29" s="60"/>
      <c r="B29" s="60"/>
      <c r="C29" s="183"/>
      <c r="D29" s="183"/>
      <c r="E29" s="183"/>
      <c r="F29" s="183"/>
      <c r="G29" s="183"/>
      <c r="H29" s="183"/>
      <c r="I29" s="183"/>
      <c r="J29" s="183"/>
      <c r="K29" s="183"/>
      <c r="L29" s="60"/>
      <c r="M29" s="60"/>
      <c r="N29" s="60"/>
      <c r="O29" s="60"/>
      <c r="P29" s="42"/>
    </row>
    <row r="30" spans="1:17" x14ac:dyDescent="0.25">
      <c r="A30" s="60"/>
      <c r="B30" s="60"/>
      <c r="C30" s="92"/>
      <c r="D30" s="92"/>
      <c r="E30" s="92"/>
      <c r="F30" s="92"/>
      <c r="G30" s="92"/>
      <c r="H30" s="92"/>
      <c r="I30" s="92"/>
      <c r="J30" s="92"/>
      <c r="K30" s="92"/>
      <c r="L30" s="60"/>
      <c r="M30" s="60"/>
      <c r="N30" s="60"/>
      <c r="O30" s="60"/>
      <c r="P30" s="42"/>
    </row>
    <row r="31" spans="1:17" x14ac:dyDescent="0.25">
      <c r="A31" s="42"/>
      <c r="B31" s="42"/>
      <c r="C31" s="92"/>
      <c r="D31" s="92"/>
      <c r="E31" s="92"/>
      <c r="F31" s="92"/>
      <c r="G31" s="92"/>
      <c r="H31" s="92"/>
      <c r="I31" s="92"/>
      <c r="J31" s="92"/>
      <c r="K31" s="92"/>
      <c r="L31" s="42"/>
      <c r="M31" s="42"/>
      <c r="N31" s="42"/>
      <c r="O31" s="42"/>
      <c r="P31" s="42"/>
    </row>
    <row r="32" spans="1:17" x14ac:dyDescent="0.25">
      <c r="A32" s="42"/>
      <c r="B32" s="42"/>
      <c r="C32" s="92"/>
      <c r="D32" s="92"/>
      <c r="E32" s="92"/>
      <c r="F32" s="92"/>
      <c r="G32" s="92"/>
      <c r="H32" s="92"/>
      <c r="I32" s="92"/>
      <c r="J32" s="92"/>
      <c r="K32" s="92"/>
      <c r="L32" s="42"/>
      <c r="M32" s="42"/>
      <c r="N32" s="42"/>
      <c r="O32" s="42"/>
      <c r="P32" s="42"/>
    </row>
    <row r="33" spans="1:16" x14ac:dyDescent="0.2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x14ac:dyDescent="0.2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</row>
    <row r="35" spans="1:16" x14ac:dyDescent="0.2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</row>
    <row r="36" spans="1:16" x14ac:dyDescent="0.2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</row>
    <row r="37" spans="1:16" x14ac:dyDescent="0.2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</row>
    <row r="38" spans="1:16" x14ac:dyDescent="0.2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</row>
    <row r="39" spans="1:16" x14ac:dyDescent="0.2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</row>
    <row r="40" spans="1:16" x14ac:dyDescent="0.2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</row>
    <row r="41" spans="1:16" x14ac:dyDescent="0.2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</row>
    <row r="42" spans="1:16" x14ac:dyDescent="0.2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x14ac:dyDescent="0.2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</row>
    <row r="44" spans="1:16" x14ac:dyDescent="0.2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</row>
    <row r="45" spans="1:16" x14ac:dyDescent="0.2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</row>
    <row r="46" spans="1:16" x14ac:dyDescent="0.2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</row>
    <row r="47" spans="1:16" x14ac:dyDescent="0.2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</row>
    <row r="48" spans="1:16" x14ac:dyDescent="0.25">
      <c r="A48" s="42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2"/>
      <c r="M48" s="42"/>
      <c r="N48" s="42"/>
      <c r="O48" s="42"/>
      <c r="P48" s="42"/>
    </row>
    <row r="49" spans="1:16" x14ac:dyDescent="0.2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2"/>
    </row>
    <row r="50" spans="1:16" x14ac:dyDescent="0.2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</row>
    <row r="51" spans="1:16" x14ac:dyDescent="0.2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</row>
    <row r="52" spans="1:16" x14ac:dyDescent="0.2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</row>
    <row r="53" spans="1:16" x14ac:dyDescent="0.2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</row>
    <row r="54" spans="1:16" x14ac:dyDescent="0.2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</row>
    <row r="55" spans="1:16" x14ac:dyDescent="0.2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</row>
    <row r="56" spans="1:16" x14ac:dyDescent="0.2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</row>
    <row r="57" spans="1:16" x14ac:dyDescent="0.2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</row>
    <row r="58" spans="1:16" x14ac:dyDescent="0.2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</row>
    <row r="59" spans="1:16" x14ac:dyDescent="0.2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</row>
    <row r="60" spans="1:16" x14ac:dyDescent="0.2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</row>
    <row r="61" spans="1:16" x14ac:dyDescent="0.2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</row>
    <row r="62" spans="1:16" x14ac:dyDescent="0.2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</row>
    <row r="63" spans="1:16" x14ac:dyDescent="0.2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</row>
    <row r="64" spans="1:16" x14ac:dyDescent="0.2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</row>
    <row r="65" spans="1:16" x14ac:dyDescent="0.2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</row>
    <row r="66" spans="1:16" x14ac:dyDescent="0.2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</row>
    <row r="67" spans="1:16" x14ac:dyDescent="0.2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</row>
    <row r="68" spans="1:16" x14ac:dyDescent="0.2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</row>
    <row r="69" spans="1:16" x14ac:dyDescent="0.2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</row>
    <row r="70" spans="1:16" x14ac:dyDescent="0.2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</row>
    <row r="71" spans="1:16" x14ac:dyDescent="0.2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</row>
    <row r="72" spans="1:16" x14ac:dyDescent="0.2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</row>
    <row r="73" spans="1:16" x14ac:dyDescent="0.2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</row>
    <row r="74" spans="1:16" x14ac:dyDescent="0.2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</row>
    <row r="75" spans="1:16" x14ac:dyDescent="0.2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</row>
    <row r="76" spans="1:16" x14ac:dyDescent="0.2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</row>
    <row r="77" spans="1:16" x14ac:dyDescent="0.2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</row>
    <row r="78" spans="1:16" x14ac:dyDescent="0.2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</row>
    <row r="79" spans="1:16" x14ac:dyDescent="0.2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</row>
    <row r="80" spans="1:16" x14ac:dyDescent="0.2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</row>
    <row r="81" spans="1:16" x14ac:dyDescent="0.2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</row>
    <row r="82" spans="1:16" x14ac:dyDescent="0.2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</row>
    <row r="83" spans="1:16" x14ac:dyDescent="0.2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</row>
    <row r="84" spans="1:16" x14ac:dyDescent="0.2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</row>
    <row r="85" spans="1:16" x14ac:dyDescent="0.25">
      <c r="A85" s="43"/>
      <c r="B85" s="43"/>
      <c r="L85" s="43"/>
      <c r="M85" s="43"/>
      <c r="N85" s="43"/>
      <c r="O85" s="43"/>
      <c r="P85" s="43"/>
    </row>
    <row r="86" spans="1:16" x14ac:dyDescent="0.25">
      <c r="P86" s="43"/>
    </row>
  </sheetData>
  <mergeCells count="38">
    <mergeCell ref="C21:I21"/>
    <mergeCell ref="M21:N21"/>
    <mergeCell ref="C24:M24"/>
    <mergeCell ref="A6:Q6"/>
    <mergeCell ref="A7:Q7"/>
    <mergeCell ref="A8:Q8"/>
    <mergeCell ref="A9:Q9"/>
    <mergeCell ref="A10:Q10"/>
    <mergeCell ref="A11:Q11"/>
    <mergeCell ref="A12:Q12"/>
    <mergeCell ref="A13:Q13"/>
    <mergeCell ref="C20:I20"/>
    <mergeCell ref="C22:I22"/>
    <mergeCell ref="C23:I23"/>
    <mergeCell ref="M22:N22"/>
    <mergeCell ref="M23:N23"/>
    <mergeCell ref="A4:O4"/>
    <mergeCell ref="A5:O5"/>
    <mergeCell ref="C25:K25"/>
    <mergeCell ref="C26:K26"/>
    <mergeCell ref="K15:L17"/>
    <mergeCell ref="M15:N17"/>
    <mergeCell ref="C18:H18"/>
    <mergeCell ref="K18:L18"/>
    <mergeCell ref="M18:N18"/>
    <mergeCell ref="I15:J17"/>
    <mergeCell ref="I18:J18"/>
    <mergeCell ref="M19:N19"/>
    <mergeCell ref="M20:N20"/>
    <mergeCell ref="B15:B17"/>
    <mergeCell ref="C15:H17"/>
    <mergeCell ref="C19:I19"/>
    <mergeCell ref="C32:K32"/>
    <mergeCell ref="C27:K27"/>
    <mergeCell ref="C28:K28"/>
    <mergeCell ref="C29:K29"/>
    <mergeCell ref="C30:K30"/>
    <mergeCell ref="C31:K3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ელექტრონული ცხრილები</vt:lpstr>
      </vt:variant>
      <vt:variant>
        <vt:i4>9</vt:i4>
      </vt:variant>
    </vt:vector>
  </HeadingPairs>
  <TitlesOfParts>
    <vt:vector size="9" baseType="lpstr">
      <vt:lpstr>Sheet1</vt:lpstr>
      <vt:lpstr>Sheet2</vt:lpstr>
      <vt:lpstr>Sheet3</vt:lpstr>
      <vt:lpstr>Sheet4</vt:lpstr>
      <vt:lpstr>Sheet5</vt:lpstr>
      <vt:lpstr>Sheet7</vt:lpstr>
      <vt:lpstr>Sheet8</vt:lpstr>
      <vt:lpstr>Лист1</vt:lpstr>
      <vt:lpstr>Sheet9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2018-07-06T13:18:24Z</dcterms:modified>
</cp:coreProperties>
</file>