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<sst xmlns="http://schemas.openxmlformats.org/spreadsheetml/2006/main" count="190" uniqueCount="128">
  <si>
    <t>5</t>
  </si>
  <si>
    <t>6</t>
  </si>
  <si>
    <t>7</t>
  </si>
  <si>
    <t>2</t>
  </si>
  <si>
    <t>8</t>
  </si>
  <si>
    <t>3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</si>
  <si>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</si>
  <si>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</si>
  <si>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</si>
  <si>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</si>
  <si>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</si>
  <si>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</si>
  <si>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</si>
  <si>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</si>
  <si>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</si>
  <si>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</si>
  <si>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</si>
  <si>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</si>
  <si>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</si>
  <si>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</si>
  <si>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</si>
  <si>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</si>
  <si>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</si>
  <si>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</si>
  <si>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</si>
  <si>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</si>
  <si>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</si>
  <si>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</si>
  <si>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</si>
  <si>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</si>
  <si>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</si>
  <si>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</si>
  <si>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</si>
  <si>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</si>
  <si>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</si>
  <si>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</si>
  <si>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</si>
  <si>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</si>
  <si>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</si>
  <si>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</si>
  <si>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</si>
  <si>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</si>
  <si>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</si>
  <si>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</si>
  <si>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</si>
  <si>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</si>
  <si>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</si>
  <si>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</si>
  <si>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</si>
  <si>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ლიფტის დემონტაჟი-მონტაჟის ხარჯთაღრიცხვა </t>
  </si>
  <si>
    <t>მის: ქ.თბილისი, აგლაძის ქ. 26 კორპ. 4 სად. I</t>
  </si>
  <si>
    <t># რიგითი</t>
  </si>
  <si>
    <t>სამუშაოების და ხარჯების დასახელება</t>
  </si>
  <si>
    <t>ერთეულის
 განზომილება</t>
  </si>
  <si>
    <t>რაოდენობა</t>
  </si>
  <si>
    <t>მასალა</t>
  </si>
  <si>
    <t>ხელფასი</t>
  </si>
  <si>
    <t>ჯამი</t>
  </si>
  <si>
    <t>ზღვრული ფასი</t>
  </si>
  <si>
    <t>ერთ.</t>
  </si>
  <si>
    <t>სულ</t>
  </si>
  <si>
    <t>რედუქტორის საშუალო რემონტი</t>
  </si>
  <si>
    <t>ჭიაღერძის შეცვლა</t>
  </si>
  <si>
    <t>ცალი</t>
  </si>
  <si>
    <t>ხუნდების შეცვლა</t>
  </si>
  <si>
    <t>საკისარი #412 შეცვლა</t>
  </si>
  <si>
    <t>საკისარი #409 შეცვლა</t>
  </si>
  <si>
    <t>ჩობალების შეცვლა</t>
  </si>
  <si>
    <t>ნახევარქუროს შემაერთებელი თითების შეცვლა</t>
  </si>
  <si>
    <t>გრძ/მ</t>
  </si>
  <si>
    <t xml:space="preserve">სპილენძის ელ. სადენი 6 კვ/მმ </t>
  </si>
  <si>
    <t>შახტის სამონტაჟო მავთული სპილენძის 0,75 კვ/მმ</t>
  </si>
  <si>
    <t>ელ. Kაბელი "ელან" 12 წვერიანი</t>
  </si>
  <si>
    <t xml:space="preserve">პირწონის ზამბარების შეცვლა </t>
  </si>
  <si>
    <t>შახტისა და კაბინის კარებების შეცვლა (დემონტაჟი, მონტაჟი)</t>
  </si>
  <si>
    <t>ბაგირწამყვანი 770მ-იანი ბორბალის შეცვლა</t>
  </si>
  <si>
    <t>3,5 კვტ-იანი ძრავის შემოწმება სტენდზე</t>
  </si>
  <si>
    <t>3,5 კვტ-იანი ძრავის #3 საკისარის შეცვ;ა</t>
  </si>
  <si>
    <t>მცოცების (რეზინებით) შეცვლა</t>
  </si>
  <si>
    <t>ბლოკკონტაქტების რემონტი</t>
  </si>
  <si>
    <t>რიგელის შეცვლა</t>
  </si>
  <si>
    <t>წამყვანი 10,5-11,0 მმ-იანი ბაგირების შეცვლა</t>
  </si>
  <si>
    <t>სიჩქარის შემზღუდველის 7,6-8,3 მმ-იანი ბაგირის შეცვლა</t>
  </si>
  <si>
    <t>უსაფრთხოების მუხრუჭების შეკეთება - რეგულირება</t>
  </si>
  <si>
    <t>კომპ</t>
  </si>
  <si>
    <t>კარებები გამღების მექანიზმის (მიკროჯალამბარის და ძრავის) შეცვლა</t>
  </si>
  <si>
    <t>კაბინის კუპის რემონტი</t>
  </si>
  <si>
    <t xml:space="preserve">კედლები (ლამინირებული დსპ 18მმ) </t>
  </si>
  <si>
    <t>კვ.მ</t>
  </si>
  <si>
    <t>ლამინირებული დ.ს.პ</t>
  </si>
  <si>
    <t>ჭერი (ლამინირებული დ.ს.პ.)</t>
  </si>
  <si>
    <t>ლამინატის იატაკის მოწყობა</t>
  </si>
  <si>
    <t>დ.ვ.პ. ლამინირებული</t>
  </si>
  <si>
    <t>ჭერის სანათი (პლაფონი)</t>
  </si>
  <si>
    <t>პროფილის (კუთხე) მოწყობა</t>
  </si>
  <si>
    <t>მ</t>
  </si>
  <si>
    <t>პროფილის კუთხე</t>
  </si>
  <si>
    <t>ალუმინის პროფილი (არკის) მოწყობა</t>
  </si>
  <si>
    <t>ალუმინის პროფილი (არკის)</t>
  </si>
  <si>
    <t>სარკე 0,75 X 0,080 სმ</t>
  </si>
  <si>
    <t>პლინტუსის მოწყობა</t>
  </si>
  <si>
    <t>პლინტუსი</t>
  </si>
  <si>
    <t>შახტისა და ჭის განათება</t>
  </si>
  <si>
    <t>შახტის კარებების შემოღობვა</t>
  </si>
  <si>
    <t>მიმმართველების (შტიხმუსის) გასწორება</t>
  </si>
  <si>
    <t>ჭის დასუფთავება</t>
  </si>
  <si>
    <t>ლიფტის მექ. კვანძების გამართვითი სამუშაოები</t>
  </si>
  <si>
    <t>ლიფტის ელ. კვანძების გამართვითი სამუშაოები</t>
  </si>
  <si>
    <t>დამიწების კვანძების აღდგენა</t>
  </si>
  <si>
    <t>ზეთი</t>
  </si>
  <si>
    <t>ლიტ</t>
  </si>
  <si>
    <t>ლარი</t>
  </si>
  <si>
    <t>ზeდნადები ხარჯი</t>
  </si>
  <si>
    <t>გეგმიური დაგროვება</t>
  </si>
  <si>
    <t>გაუთვალიsწინებელი ხარჯები</t>
  </si>
  <si>
    <t xml:space="preserve">დღგ </t>
  </si>
  <si>
    <t>ლიფტის ტექნიკური ინსპექტირება</t>
  </si>
  <si>
    <t>დამიწების აქტი</t>
  </si>
  <si>
    <t xml:space="preserve">ბრძანების პანელი </t>
  </si>
  <si>
    <t xml:space="preserve">გამოძახების გუშაგი </t>
  </si>
  <si>
    <t>საკიდი კაბელი 24 წვერიანი 0,75კვ/მმ</t>
  </si>
  <si>
    <t>მართვის კარადა  მლ- 60</t>
  </si>
  <si>
    <t>დანართი N1-6</t>
  </si>
  <si>
    <r>
      <t>შენიშვნა</t>
    </r>
    <r>
      <rPr>
        <b/>
        <sz val="11"/>
        <color indexed="8"/>
        <rFont val="Calibri"/>
        <family val="2"/>
      </rPr>
      <t>:</t>
    </r>
  </si>
  <si>
    <t>1.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და გადასახადი.</t>
  </si>
  <si>
    <r>
      <t>2.</t>
    </r>
    <r>
      <rPr>
        <sz val="11"/>
        <color indexed="10"/>
        <rFont val="Calibri"/>
        <family val="2"/>
      </rPr>
      <t xml:space="preserve">   </t>
    </r>
    <r>
      <rPr>
        <sz val="11"/>
        <color indexed="10"/>
        <rFont val="Sylfaen"/>
        <family val="1"/>
      </rPr>
      <t>სავალდებულოა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პრეტენდენტის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მიერ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ხარჯთაღრიცხვა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ატვირთული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იქნას</t>
    </r>
    <r>
      <rPr>
        <sz val="11"/>
        <color indexed="10"/>
        <rFont val="Calibri"/>
        <family val="2"/>
      </rPr>
      <t xml:space="preserve"> Excel-</t>
    </r>
    <r>
      <rPr>
        <sz val="11"/>
        <color indexed="10"/>
        <rFont val="Sylfaen"/>
        <family val="1"/>
      </rPr>
      <t>ის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ფორმატის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ფაილის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სახით</t>
    </r>
    <r>
      <rPr>
        <sz val="11"/>
        <color indexed="10"/>
        <rFont val="Calibri"/>
        <family val="2"/>
      </rPr>
      <t xml:space="preserve">, </t>
    </r>
    <r>
      <rPr>
        <sz val="11"/>
        <color indexed="10"/>
        <rFont val="Sylfaen"/>
        <family val="1"/>
      </rPr>
      <t>დანართი</t>
    </r>
    <r>
      <rPr>
        <sz val="11"/>
        <color indexed="10"/>
        <rFont val="Calibri"/>
        <family val="2"/>
      </rPr>
      <t xml:space="preserve"> N1–</t>
    </r>
    <r>
      <rPr>
        <sz val="11"/>
        <color indexed="10"/>
        <rFont val="Sylfaen"/>
        <family val="1"/>
      </rPr>
      <t>ის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მიხედვით</t>
    </r>
    <r>
      <rPr>
        <sz val="11"/>
        <color indexed="10"/>
        <rFont val="Calibri"/>
        <family val="2"/>
      </rPr>
      <t>. (</t>
    </r>
    <r>
      <rPr>
        <sz val="11"/>
        <color indexed="10"/>
        <rFont val="Sylfaen"/>
        <family val="1"/>
      </rPr>
      <t>ხარჯთაღრიცხვის</t>
    </r>
    <r>
      <rPr>
        <sz val="11"/>
        <color indexed="10"/>
        <rFont val="Calibri"/>
        <family val="2"/>
      </rPr>
      <t xml:space="preserve">  </t>
    </r>
    <r>
      <rPr>
        <sz val="11"/>
        <color indexed="10"/>
        <rFont val="Sylfaen"/>
        <family val="1"/>
      </rPr>
      <t>წარმოუდგენლობა</t>
    </r>
    <r>
      <rPr>
        <sz val="11"/>
        <color indexed="10"/>
        <rFont val="Calibri"/>
        <family val="2"/>
      </rPr>
      <t xml:space="preserve">, </t>
    </r>
    <r>
      <rPr>
        <sz val="11"/>
        <color indexed="10"/>
        <rFont val="Sylfaen"/>
        <family val="1"/>
      </rPr>
      <t>ან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განუფასებელი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ხარჯთაღრიცხვის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წარმოდგენა</t>
    </r>
    <r>
      <rPr>
        <sz val="11"/>
        <color indexed="10"/>
        <rFont val="Calibri"/>
        <family val="2"/>
      </rPr>
      <t xml:space="preserve">  </t>
    </r>
    <r>
      <rPr>
        <sz val="11"/>
        <color indexed="10"/>
        <rFont val="Sylfaen"/>
        <family val="1"/>
      </rPr>
      <t>დაზუსტებას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არ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დაექვემდებარება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და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გამოიწვევს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პრეტენდენტის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Sylfaen"/>
        <family val="1"/>
      </rPr>
      <t>დისკვალიფიკაციას</t>
    </r>
    <r>
      <rPr>
        <sz val="11"/>
        <color indexed="10"/>
        <rFont val="Calibri"/>
        <family val="2"/>
      </rPr>
      <t>).</t>
    </r>
  </si>
  <si>
    <r>
      <t xml:space="preserve">3.   </t>
    </r>
    <r>
      <rPr>
        <sz val="11"/>
        <color indexed="8"/>
        <rFont val="Sylfaen"/>
        <family val="1"/>
      </rPr>
      <t>გაუთვალისიწნებელი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ხარჯი</t>
    </r>
    <r>
      <rPr>
        <sz val="11"/>
        <color indexed="8"/>
        <rFont val="Calibri"/>
        <family val="2"/>
      </rPr>
      <t xml:space="preserve"> (2%) </t>
    </r>
    <r>
      <rPr>
        <sz val="11"/>
        <color indexed="8"/>
        <rFont val="Sylfaen"/>
        <family val="1"/>
      </rPr>
      <t>არის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უცვლელი</t>
    </r>
    <r>
      <rPr>
        <sz val="11"/>
        <color indexed="8"/>
        <rFont val="Calibri"/>
        <family val="2"/>
      </rPr>
      <t>.</t>
    </r>
  </si>
  <si>
    <t>%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</si>
</sst>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h:mm;@"/>
    <numFmt numFmtId="182" formatCode="0.0"/>
    <numFmt numFmtId="183" formatCode="0.0;[Red]0.0"/>
    <numFmt numFmtId="184" formatCode="0;[Red]0"/>
    <numFmt numFmtId="185" formatCode="#.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"/>
    <numFmt numFmtId="191" formatCode="0.000;[Red]0.000"/>
    <numFmt numFmtId="192" formatCode="[$-FC19]d\ mmmm\ yyyy\ &quot;г.&quot;"/>
    <numFmt numFmtId="193" formatCode="[$-437]yyyy\ &quot;წლის&quot;\ dd\ mm\,\ dddd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14"/>
      <name val="AcadMtavr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indexed="10"/>
      <name val="Sylfaen"/>
      <family val="1"/>
    </font>
    <font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Sylfae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49" fontId="5" fillId="0" borderId="10" xfId="57" applyNumberFormat="1" applyFont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top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2" fontId="5" fillId="0" borderId="10" xfId="57" applyNumberFormat="1" applyFont="1" applyBorder="1" applyAlignment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5" fillId="0" borderId="14" xfId="57" applyNumberFormat="1" applyFont="1" applyBorder="1" applyAlignment="1">
      <alignment horizontal="center" vertical="center" wrapText="1"/>
      <protection/>
    </xf>
    <xf numFmtId="2" fontId="5" fillId="0" borderId="13" xfId="57" applyNumberFormat="1" applyFont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2" fontId="5" fillId="0" borderId="16" xfId="57" applyNumberFormat="1" applyFont="1" applyBorder="1" applyAlignment="1">
      <alignment horizontal="center" vertical="center" wrapText="1"/>
      <protection/>
    </xf>
    <xf numFmtId="2" fontId="8" fillId="0" borderId="16" xfId="0" applyNumberFormat="1" applyFont="1" applyBorder="1" applyAlignment="1">
      <alignment horizontal="center" vertical="center"/>
    </xf>
    <xf numFmtId="2" fontId="5" fillId="0" borderId="17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8" xfId="57" applyNumberFormat="1" applyFont="1" applyBorder="1" applyAlignment="1">
      <alignment horizontal="center" vertical="center" wrapText="1"/>
      <protection/>
    </xf>
    <xf numFmtId="2" fontId="5" fillId="0" borderId="19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5" fillId="0" borderId="20" xfId="57" applyNumberFormat="1" applyFont="1" applyBorder="1" applyAlignment="1">
      <alignment horizontal="center" vertical="center" wrapText="1"/>
      <protection/>
    </xf>
    <xf numFmtId="2" fontId="5" fillId="0" borderId="12" xfId="57" applyNumberFormat="1" applyFont="1" applyBorder="1" applyAlignment="1">
      <alignment horizontal="center" vertical="center" wrapText="1"/>
      <protection/>
    </xf>
    <xf numFmtId="2" fontId="5" fillId="0" borderId="21" xfId="57" applyNumberFormat="1" applyFont="1" applyBorder="1" applyAlignment="1">
      <alignment horizontal="center" vertical="center" wrapText="1"/>
      <protection/>
    </xf>
    <xf numFmtId="2" fontId="5" fillId="0" borderId="22" xfId="5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9" fontId="4" fillId="0" borderId="16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top" wrapText="1"/>
      <protection/>
    </xf>
    <xf numFmtId="9" fontId="4" fillId="0" borderId="10" xfId="57" applyNumberFormat="1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top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6">
      <selection activeCell="B71" sqref="B71:J74"/>
    </sheetView>
  </sheetViews>
  <sheetFormatPr defaultColWidth="9.140625" defaultRowHeight="12.75"/>
  <cols>
    <col min="1" max="1" width="5.57421875" style="0" customWidth="1"/>
    <col min="2" max="2" width="54.28125" style="0" customWidth="1"/>
    <col min="3" max="3" width="9.421875" style="0" customWidth="1"/>
    <col min="4" max="4" width="8.7109375" style="0" customWidth="1"/>
    <col min="5" max="5" width="7.7109375" style="0" customWidth="1"/>
    <col min="6" max="6" width="8.140625" style="0" customWidth="1"/>
    <col min="7" max="7" width="9.7109375" style="0" customWidth="1"/>
    <col min="8" max="8" width="5.8515625" style="0" customWidth="1"/>
    <col min="9" max="9" width="7.421875" style="0" customWidth="1"/>
    <col min="10" max="10" width="11.28125" style="0" customWidth="1"/>
  </cols>
  <sheetData>
    <row r="1" spans="6:10" ht="15">
      <c r="F1" s="39" t="s">
        <v>122</v>
      </c>
      <c r="G1" s="39"/>
      <c r="H1" s="39"/>
      <c r="I1" s="39"/>
      <c r="J1" s="39"/>
    </row>
    <row r="2" spans="1:10" ht="19.5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41" t="s">
        <v>50</v>
      </c>
      <c r="B3" s="41"/>
      <c r="C3" s="41"/>
      <c r="D3" s="41"/>
      <c r="J3" s="7"/>
    </row>
    <row r="4" spans="1:10" ht="13.5">
      <c r="A4" s="34" t="s">
        <v>51</v>
      </c>
      <c r="B4" s="34" t="s">
        <v>52</v>
      </c>
      <c r="C4" s="34" t="s">
        <v>53</v>
      </c>
      <c r="D4" s="34" t="s">
        <v>54</v>
      </c>
      <c r="E4" s="42" t="s">
        <v>55</v>
      </c>
      <c r="F4" s="43"/>
      <c r="G4" s="42" t="s">
        <v>56</v>
      </c>
      <c r="H4" s="43"/>
      <c r="I4" s="34" t="s">
        <v>57</v>
      </c>
      <c r="J4" s="34" t="s">
        <v>58</v>
      </c>
    </row>
    <row r="5" spans="1:10" ht="13.5">
      <c r="A5" s="35"/>
      <c r="B5" s="35"/>
      <c r="C5" s="35"/>
      <c r="D5" s="35"/>
      <c r="E5" s="8" t="s">
        <v>59</v>
      </c>
      <c r="F5" s="8" t="s">
        <v>60</v>
      </c>
      <c r="G5" s="8" t="s">
        <v>59</v>
      </c>
      <c r="H5" s="8" t="s">
        <v>60</v>
      </c>
      <c r="I5" s="35"/>
      <c r="J5" s="35"/>
    </row>
    <row r="6" spans="1:10" ht="15.75">
      <c r="A6" s="1">
        <v>1</v>
      </c>
      <c r="B6" s="6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15.75">
      <c r="A7" s="11">
        <v>1</v>
      </c>
      <c r="B7" s="2" t="s">
        <v>61</v>
      </c>
      <c r="C7" s="12"/>
      <c r="D7" s="12"/>
      <c r="E7" s="12"/>
      <c r="F7" s="12"/>
      <c r="G7" s="12"/>
      <c r="H7" s="12"/>
      <c r="I7" s="12"/>
      <c r="J7" s="32">
        <v>0</v>
      </c>
    </row>
    <row r="8" spans="1:10" ht="15.75">
      <c r="A8" s="11" t="s">
        <v>3</v>
      </c>
      <c r="B8" s="2" t="s">
        <v>62</v>
      </c>
      <c r="C8" s="1" t="s">
        <v>63</v>
      </c>
      <c r="D8" s="13">
        <v>1</v>
      </c>
      <c r="E8" s="13"/>
      <c r="F8" s="13">
        <f>D8*E8</f>
        <v>0</v>
      </c>
      <c r="G8" s="14"/>
      <c r="H8" s="13">
        <f>G8*D8</f>
        <v>0</v>
      </c>
      <c r="I8" s="13">
        <f>H8+F8</f>
        <v>0</v>
      </c>
      <c r="J8" s="32">
        <v>200</v>
      </c>
    </row>
    <row r="9" spans="1:10" ht="15.75">
      <c r="A9" s="11" t="s">
        <v>5</v>
      </c>
      <c r="B9" s="2" t="s">
        <v>64</v>
      </c>
      <c r="C9" s="1" t="s">
        <v>63</v>
      </c>
      <c r="D9" s="13">
        <v>2</v>
      </c>
      <c r="E9" s="13"/>
      <c r="F9" s="13">
        <f aca="true" t="shared" si="0" ref="F9:F56">D9*E9</f>
        <v>0</v>
      </c>
      <c r="G9" s="13"/>
      <c r="H9" s="13">
        <f aca="true" t="shared" si="1" ref="H9:H56">G9*D9</f>
        <v>0</v>
      </c>
      <c r="I9" s="13">
        <f aca="true" t="shared" si="2" ref="I9:I56">H9+F9</f>
        <v>0</v>
      </c>
      <c r="J9" s="32">
        <v>30</v>
      </c>
    </row>
    <row r="10" spans="1:10" ht="15.75">
      <c r="A10" s="11" t="s">
        <v>6</v>
      </c>
      <c r="B10" s="2" t="s">
        <v>65</v>
      </c>
      <c r="C10" s="1" t="s">
        <v>63</v>
      </c>
      <c r="D10" s="13">
        <v>2</v>
      </c>
      <c r="E10" s="13"/>
      <c r="F10" s="13">
        <f t="shared" si="0"/>
        <v>0</v>
      </c>
      <c r="G10" s="13"/>
      <c r="H10" s="13">
        <f t="shared" si="1"/>
        <v>0</v>
      </c>
      <c r="I10" s="13">
        <f t="shared" si="2"/>
        <v>0</v>
      </c>
      <c r="J10" s="32">
        <v>170</v>
      </c>
    </row>
    <row r="11" spans="1:10" ht="15.75">
      <c r="A11" s="11" t="s">
        <v>0</v>
      </c>
      <c r="B11" s="3" t="s">
        <v>66</v>
      </c>
      <c r="C11" s="1" t="s">
        <v>63</v>
      </c>
      <c r="D11" s="13">
        <v>1</v>
      </c>
      <c r="E11" s="13"/>
      <c r="F11" s="13">
        <f t="shared" si="0"/>
        <v>0</v>
      </c>
      <c r="G11" s="13"/>
      <c r="H11" s="13">
        <f t="shared" si="1"/>
        <v>0</v>
      </c>
      <c r="I11" s="13">
        <f t="shared" si="2"/>
        <v>0</v>
      </c>
      <c r="J11" s="32">
        <v>150</v>
      </c>
    </row>
    <row r="12" spans="1:10" ht="15.75">
      <c r="A12" s="11" t="s">
        <v>1</v>
      </c>
      <c r="B12" s="3" t="s">
        <v>67</v>
      </c>
      <c r="C12" s="1" t="s">
        <v>63</v>
      </c>
      <c r="D12" s="13">
        <v>4</v>
      </c>
      <c r="E12" s="13"/>
      <c r="F12" s="13">
        <f t="shared" si="0"/>
        <v>0</v>
      </c>
      <c r="G12" s="13"/>
      <c r="H12" s="13">
        <f t="shared" si="1"/>
        <v>0</v>
      </c>
      <c r="I12" s="13">
        <f t="shared" si="2"/>
        <v>0</v>
      </c>
      <c r="J12" s="32">
        <v>15</v>
      </c>
    </row>
    <row r="13" spans="1:10" ht="15.75">
      <c r="A13" s="11" t="s">
        <v>2</v>
      </c>
      <c r="B13" s="2" t="s">
        <v>68</v>
      </c>
      <c r="C13" s="1" t="s">
        <v>63</v>
      </c>
      <c r="D13" s="13">
        <v>4</v>
      </c>
      <c r="E13" s="13"/>
      <c r="F13" s="13">
        <f t="shared" si="0"/>
        <v>0</v>
      </c>
      <c r="G13" s="13"/>
      <c r="H13" s="13">
        <f t="shared" si="1"/>
        <v>0</v>
      </c>
      <c r="I13" s="13">
        <f t="shared" si="2"/>
        <v>0</v>
      </c>
      <c r="J13" s="32">
        <v>25</v>
      </c>
    </row>
    <row r="14" spans="1:10" ht="15.75">
      <c r="A14" s="11" t="s">
        <v>4</v>
      </c>
      <c r="B14" s="2" t="s">
        <v>121</v>
      </c>
      <c r="C14" s="1" t="s">
        <v>63</v>
      </c>
      <c r="D14" s="13">
        <v>1</v>
      </c>
      <c r="E14" s="13"/>
      <c r="F14" s="13">
        <f t="shared" si="0"/>
        <v>0</v>
      </c>
      <c r="G14" s="13"/>
      <c r="H14" s="13">
        <f t="shared" si="1"/>
        <v>0</v>
      </c>
      <c r="I14" s="13">
        <f t="shared" si="2"/>
        <v>0</v>
      </c>
      <c r="J14" s="32">
        <v>2600</v>
      </c>
    </row>
    <row r="15" spans="1:10" ht="15.75">
      <c r="A15" s="11" t="s">
        <v>7</v>
      </c>
      <c r="B15" s="2" t="s">
        <v>120</v>
      </c>
      <c r="C15" s="1" t="s">
        <v>69</v>
      </c>
      <c r="D15" s="13">
        <v>45</v>
      </c>
      <c r="E15" s="13"/>
      <c r="F15" s="13">
        <f t="shared" si="0"/>
        <v>0</v>
      </c>
      <c r="G15" s="13"/>
      <c r="H15" s="13">
        <f t="shared" si="1"/>
        <v>0</v>
      </c>
      <c r="I15" s="13">
        <f t="shared" si="2"/>
        <v>0</v>
      </c>
      <c r="J15" s="32">
        <v>15</v>
      </c>
    </row>
    <row r="16" spans="1:10" ht="15.75">
      <c r="A16" s="11" t="s">
        <v>8</v>
      </c>
      <c r="B16" s="2" t="s">
        <v>118</v>
      </c>
      <c r="C16" s="1" t="s">
        <v>63</v>
      </c>
      <c r="D16" s="13">
        <v>1</v>
      </c>
      <c r="E16" s="13"/>
      <c r="F16" s="13">
        <f t="shared" si="0"/>
        <v>0</v>
      </c>
      <c r="G16" s="13"/>
      <c r="H16" s="13">
        <f t="shared" si="1"/>
        <v>0</v>
      </c>
      <c r="I16" s="13">
        <f t="shared" si="2"/>
        <v>0</v>
      </c>
      <c r="J16" s="32">
        <v>650</v>
      </c>
    </row>
    <row r="17" spans="1:10" ht="15.75">
      <c r="A17" s="11" t="s">
        <v>9</v>
      </c>
      <c r="B17" s="2" t="s">
        <v>119</v>
      </c>
      <c r="C17" s="1" t="s">
        <v>63</v>
      </c>
      <c r="D17" s="13">
        <v>8</v>
      </c>
      <c r="E17" s="13"/>
      <c r="F17" s="13">
        <f t="shared" si="0"/>
        <v>0</v>
      </c>
      <c r="G17" s="13"/>
      <c r="H17" s="13">
        <f t="shared" si="1"/>
        <v>0</v>
      </c>
      <c r="I17" s="13">
        <f t="shared" si="2"/>
        <v>0</v>
      </c>
      <c r="J17" s="32">
        <v>85</v>
      </c>
    </row>
    <row r="18" spans="1:10" ht="15.75">
      <c r="A18" s="11" t="s">
        <v>10</v>
      </c>
      <c r="B18" s="2" t="s">
        <v>70</v>
      </c>
      <c r="C18" s="1" t="s">
        <v>69</v>
      </c>
      <c r="D18" s="13">
        <v>30</v>
      </c>
      <c r="E18" s="13"/>
      <c r="F18" s="13">
        <f t="shared" si="0"/>
        <v>0</v>
      </c>
      <c r="G18" s="13"/>
      <c r="H18" s="13">
        <f t="shared" si="1"/>
        <v>0</v>
      </c>
      <c r="I18" s="13">
        <f t="shared" si="2"/>
        <v>0</v>
      </c>
      <c r="J18" s="32">
        <v>2.8</v>
      </c>
    </row>
    <row r="19" spans="1:10" ht="15.75">
      <c r="A19" s="11" t="s">
        <v>11</v>
      </c>
      <c r="B19" s="2" t="s">
        <v>71</v>
      </c>
      <c r="C19" s="1" t="s">
        <v>69</v>
      </c>
      <c r="D19" s="13">
        <v>500</v>
      </c>
      <c r="E19" s="13"/>
      <c r="F19" s="13">
        <f t="shared" si="0"/>
        <v>0</v>
      </c>
      <c r="G19" s="13"/>
      <c r="H19" s="13">
        <f t="shared" si="1"/>
        <v>0</v>
      </c>
      <c r="I19" s="13">
        <f t="shared" si="2"/>
        <v>0</v>
      </c>
      <c r="J19" s="32">
        <v>0.8999999999999999</v>
      </c>
    </row>
    <row r="20" spans="1:10" ht="15.75">
      <c r="A20" s="11" t="s">
        <v>12</v>
      </c>
      <c r="B20" s="2" t="s">
        <v>72</v>
      </c>
      <c r="C20" s="1" t="s">
        <v>69</v>
      </c>
      <c r="D20" s="13">
        <v>150</v>
      </c>
      <c r="E20" s="13"/>
      <c r="F20" s="13">
        <f t="shared" si="0"/>
        <v>0</v>
      </c>
      <c r="G20" s="13"/>
      <c r="H20" s="13">
        <f t="shared" si="1"/>
        <v>0</v>
      </c>
      <c r="I20" s="13">
        <f t="shared" si="2"/>
        <v>0</v>
      </c>
      <c r="J20" s="32">
        <v>1.7</v>
      </c>
    </row>
    <row r="21" spans="1:10" ht="15.75">
      <c r="A21" s="11" t="s">
        <v>13</v>
      </c>
      <c r="B21" s="2" t="s">
        <v>73</v>
      </c>
      <c r="C21" s="1" t="s">
        <v>63</v>
      </c>
      <c r="D21" s="13">
        <v>3</v>
      </c>
      <c r="E21" s="13"/>
      <c r="F21" s="13">
        <f t="shared" si="0"/>
        <v>0</v>
      </c>
      <c r="G21" s="13"/>
      <c r="H21" s="13">
        <f t="shared" si="1"/>
        <v>0</v>
      </c>
      <c r="I21" s="13">
        <f t="shared" si="2"/>
        <v>0</v>
      </c>
      <c r="J21" s="32">
        <v>50</v>
      </c>
    </row>
    <row r="22" spans="1:10" ht="31.5">
      <c r="A22" s="11" t="s">
        <v>14</v>
      </c>
      <c r="B22" s="2" t="s">
        <v>74</v>
      </c>
      <c r="C22" s="1" t="s">
        <v>63</v>
      </c>
      <c r="D22" s="13">
        <v>16</v>
      </c>
      <c r="E22" s="13"/>
      <c r="F22" s="13">
        <f t="shared" si="0"/>
        <v>0</v>
      </c>
      <c r="G22" s="13"/>
      <c r="H22" s="13">
        <f t="shared" si="1"/>
        <v>0</v>
      </c>
      <c r="I22" s="13">
        <f t="shared" si="2"/>
        <v>0</v>
      </c>
      <c r="J22" s="32">
        <v>125</v>
      </c>
    </row>
    <row r="23" spans="1:10" ht="15.75">
      <c r="A23" s="11" t="s">
        <v>15</v>
      </c>
      <c r="B23" s="2" t="s">
        <v>75</v>
      </c>
      <c r="C23" s="5" t="s">
        <v>63</v>
      </c>
      <c r="D23" s="13">
        <v>1</v>
      </c>
      <c r="E23" s="13"/>
      <c r="F23" s="13">
        <f t="shared" si="0"/>
        <v>0</v>
      </c>
      <c r="G23" s="13"/>
      <c r="H23" s="13">
        <f t="shared" si="1"/>
        <v>0</v>
      </c>
      <c r="I23" s="13">
        <f t="shared" si="2"/>
        <v>0</v>
      </c>
      <c r="J23" s="32">
        <v>450</v>
      </c>
    </row>
    <row r="24" spans="1:10" ht="15.75">
      <c r="A24" s="11" t="s">
        <v>16</v>
      </c>
      <c r="B24" s="2" t="s">
        <v>76</v>
      </c>
      <c r="C24" s="1" t="s">
        <v>63</v>
      </c>
      <c r="D24" s="13">
        <v>1</v>
      </c>
      <c r="E24" s="13"/>
      <c r="F24" s="13">
        <f t="shared" si="0"/>
        <v>0</v>
      </c>
      <c r="G24" s="13"/>
      <c r="H24" s="13">
        <f t="shared" si="1"/>
        <v>0</v>
      </c>
      <c r="I24" s="13">
        <f t="shared" si="2"/>
        <v>0</v>
      </c>
      <c r="J24" s="32">
        <v>50</v>
      </c>
    </row>
    <row r="25" spans="1:10" ht="15.75">
      <c r="A25" s="11" t="s">
        <v>17</v>
      </c>
      <c r="B25" s="2" t="s">
        <v>77</v>
      </c>
      <c r="C25" s="1" t="s">
        <v>63</v>
      </c>
      <c r="D25" s="13">
        <v>2</v>
      </c>
      <c r="E25" s="13"/>
      <c r="F25" s="13">
        <f t="shared" si="0"/>
        <v>0</v>
      </c>
      <c r="G25" s="13"/>
      <c r="H25" s="13">
        <f t="shared" si="1"/>
        <v>0</v>
      </c>
      <c r="I25" s="13">
        <f t="shared" si="2"/>
        <v>0</v>
      </c>
      <c r="J25" s="32">
        <v>60</v>
      </c>
    </row>
    <row r="26" spans="1:10" ht="15.75">
      <c r="A26" s="11" t="s">
        <v>18</v>
      </c>
      <c r="B26" s="2" t="s">
        <v>78</v>
      </c>
      <c r="C26" s="1" t="s">
        <v>63</v>
      </c>
      <c r="D26" s="13">
        <v>8</v>
      </c>
      <c r="E26" s="13"/>
      <c r="F26" s="13">
        <f t="shared" si="0"/>
        <v>0</v>
      </c>
      <c r="G26" s="13"/>
      <c r="H26" s="13">
        <f t="shared" si="1"/>
        <v>0</v>
      </c>
      <c r="I26" s="13">
        <f t="shared" si="2"/>
        <v>0</v>
      </c>
      <c r="J26" s="32">
        <v>20</v>
      </c>
    </row>
    <row r="27" spans="1:10" ht="15.75">
      <c r="A27" s="11" t="s">
        <v>19</v>
      </c>
      <c r="B27" s="2" t="s">
        <v>79</v>
      </c>
      <c r="C27" s="1" t="s">
        <v>63</v>
      </c>
      <c r="D27" s="13">
        <v>8</v>
      </c>
      <c r="E27" s="13"/>
      <c r="F27" s="13">
        <f t="shared" si="0"/>
        <v>0</v>
      </c>
      <c r="G27" s="13"/>
      <c r="H27" s="13">
        <f t="shared" si="1"/>
        <v>0</v>
      </c>
      <c r="I27" s="13">
        <f t="shared" si="2"/>
        <v>0</v>
      </c>
      <c r="J27" s="32">
        <v>10</v>
      </c>
    </row>
    <row r="28" spans="1:10" ht="15.75">
      <c r="A28" s="11" t="s">
        <v>20</v>
      </c>
      <c r="B28" s="2" t="s">
        <v>80</v>
      </c>
      <c r="C28" s="1" t="s">
        <v>63</v>
      </c>
      <c r="D28" s="13">
        <v>3</v>
      </c>
      <c r="E28" s="13"/>
      <c r="F28" s="13">
        <f t="shared" si="0"/>
        <v>0</v>
      </c>
      <c r="G28" s="13"/>
      <c r="H28" s="13">
        <f t="shared" si="1"/>
        <v>0</v>
      </c>
      <c r="I28" s="13">
        <f t="shared" si="2"/>
        <v>0</v>
      </c>
      <c r="J28" s="32">
        <v>30</v>
      </c>
    </row>
    <row r="29" spans="1:10" ht="15.75">
      <c r="A29" s="11" t="s">
        <v>21</v>
      </c>
      <c r="B29" s="2" t="s">
        <v>73</v>
      </c>
      <c r="C29" s="1" t="s">
        <v>63</v>
      </c>
      <c r="D29" s="13">
        <v>3</v>
      </c>
      <c r="E29" s="13"/>
      <c r="F29" s="13">
        <f t="shared" si="0"/>
        <v>0</v>
      </c>
      <c r="G29" s="13"/>
      <c r="H29" s="13">
        <f t="shared" si="1"/>
        <v>0</v>
      </c>
      <c r="I29" s="13">
        <f t="shared" si="2"/>
        <v>0</v>
      </c>
      <c r="J29" s="32">
        <v>45</v>
      </c>
    </row>
    <row r="30" spans="1:10" ht="15.75">
      <c r="A30" s="11" t="s">
        <v>22</v>
      </c>
      <c r="B30" s="2" t="s">
        <v>81</v>
      </c>
      <c r="C30" s="1" t="s">
        <v>69</v>
      </c>
      <c r="D30" s="13">
        <v>90</v>
      </c>
      <c r="E30" s="13"/>
      <c r="F30" s="13">
        <f t="shared" si="0"/>
        <v>0</v>
      </c>
      <c r="G30" s="13"/>
      <c r="H30" s="13">
        <f t="shared" si="1"/>
        <v>0</v>
      </c>
      <c r="I30" s="13">
        <f t="shared" si="2"/>
        <v>0</v>
      </c>
      <c r="J30" s="32">
        <v>4.5</v>
      </c>
    </row>
    <row r="31" spans="1:10" ht="31.5">
      <c r="A31" s="11" t="s">
        <v>23</v>
      </c>
      <c r="B31" s="2" t="s">
        <v>82</v>
      </c>
      <c r="C31" s="1" t="s">
        <v>69</v>
      </c>
      <c r="D31" s="13">
        <v>60</v>
      </c>
      <c r="E31" s="13"/>
      <c r="F31" s="13">
        <f t="shared" si="0"/>
        <v>0</v>
      </c>
      <c r="G31" s="13"/>
      <c r="H31" s="13">
        <f t="shared" si="1"/>
        <v>0</v>
      </c>
      <c r="I31" s="13">
        <f t="shared" si="2"/>
        <v>0</v>
      </c>
      <c r="J31" s="32">
        <v>3</v>
      </c>
    </row>
    <row r="32" spans="1:10" ht="31.5">
      <c r="A32" s="11" t="s">
        <v>24</v>
      </c>
      <c r="B32" s="2" t="s">
        <v>83</v>
      </c>
      <c r="C32" s="1" t="s">
        <v>84</v>
      </c>
      <c r="D32" s="13">
        <v>1</v>
      </c>
      <c r="E32" s="13"/>
      <c r="F32" s="13">
        <f t="shared" si="0"/>
        <v>0</v>
      </c>
      <c r="G32" s="13"/>
      <c r="H32" s="13">
        <f t="shared" si="1"/>
        <v>0</v>
      </c>
      <c r="I32" s="13">
        <f t="shared" si="2"/>
        <v>0</v>
      </c>
      <c r="J32" s="32">
        <v>200</v>
      </c>
    </row>
    <row r="33" spans="1:10" ht="31.5">
      <c r="A33" s="11" t="s">
        <v>25</v>
      </c>
      <c r="B33" s="2" t="s">
        <v>85</v>
      </c>
      <c r="C33" s="1" t="s">
        <v>84</v>
      </c>
      <c r="D33" s="13">
        <v>1</v>
      </c>
      <c r="E33" s="13"/>
      <c r="F33" s="13">
        <f t="shared" si="0"/>
        <v>0</v>
      </c>
      <c r="G33" s="13"/>
      <c r="H33" s="13">
        <f t="shared" si="1"/>
        <v>0</v>
      </c>
      <c r="I33" s="13">
        <f t="shared" si="2"/>
        <v>0</v>
      </c>
      <c r="J33" s="32">
        <v>380</v>
      </c>
    </row>
    <row r="34" spans="1:10" ht="15.75">
      <c r="A34" s="11" t="s">
        <v>26</v>
      </c>
      <c r="B34" s="2" t="s">
        <v>86</v>
      </c>
      <c r="C34" s="1"/>
      <c r="D34" s="13"/>
      <c r="E34" s="13"/>
      <c r="F34" s="13">
        <f t="shared" si="0"/>
        <v>0</v>
      </c>
      <c r="G34" s="13"/>
      <c r="H34" s="13">
        <f t="shared" si="1"/>
        <v>0</v>
      </c>
      <c r="I34" s="13">
        <f t="shared" si="2"/>
        <v>0</v>
      </c>
      <c r="J34" s="32">
        <v>0</v>
      </c>
    </row>
    <row r="35" spans="1:10" ht="15.75">
      <c r="A35" s="11" t="s">
        <v>27</v>
      </c>
      <c r="B35" s="2" t="s">
        <v>87</v>
      </c>
      <c r="C35" s="1" t="s">
        <v>88</v>
      </c>
      <c r="D35" s="13">
        <v>7.1</v>
      </c>
      <c r="E35" s="13"/>
      <c r="F35" s="13">
        <f t="shared" si="0"/>
        <v>0</v>
      </c>
      <c r="G35" s="13"/>
      <c r="H35" s="13">
        <f t="shared" si="1"/>
        <v>0</v>
      </c>
      <c r="I35" s="13">
        <f t="shared" si="2"/>
        <v>0</v>
      </c>
      <c r="J35" s="32">
        <v>8</v>
      </c>
    </row>
    <row r="36" spans="1:10" ht="15.75">
      <c r="A36" s="11" t="s">
        <v>28</v>
      </c>
      <c r="B36" s="4" t="s">
        <v>89</v>
      </c>
      <c r="C36" s="1" t="s">
        <v>88</v>
      </c>
      <c r="D36" s="13">
        <v>7.88</v>
      </c>
      <c r="E36" s="13"/>
      <c r="F36" s="13">
        <f t="shared" si="0"/>
        <v>0</v>
      </c>
      <c r="G36" s="13"/>
      <c r="H36" s="13">
        <f t="shared" si="1"/>
        <v>0</v>
      </c>
      <c r="I36" s="13">
        <f t="shared" si="2"/>
        <v>0</v>
      </c>
      <c r="J36" s="32">
        <v>20</v>
      </c>
    </row>
    <row r="37" spans="1:10" ht="15.75">
      <c r="A37" s="11" t="s">
        <v>29</v>
      </c>
      <c r="B37" s="2" t="s">
        <v>90</v>
      </c>
      <c r="C37" s="1" t="s">
        <v>88</v>
      </c>
      <c r="D37" s="13">
        <v>0.9</v>
      </c>
      <c r="E37" s="13"/>
      <c r="F37" s="13">
        <f t="shared" si="0"/>
        <v>0</v>
      </c>
      <c r="G37" s="13"/>
      <c r="H37" s="13">
        <f t="shared" si="1"/>
        <v>0</v>
      </c>
      <c r="I37" s="13">
        <f t="shared" si="2"/>
        <v>0</v>
      </c>
      <c r="J37" s="32">
        <v>15</v>
      </c>
    </row>
    <row r="38" spans="1:10" ht="15.75">
      <c r="A38" s="11" t="s">
        <v>30</v>
      </c>
      <c r="B38" s="2" t="s">
        <v>89</v>
      </c>
      <c r="C38" s="1" t="s">
        <v>88</v>
      </c>
      <c r="D38" s="13">
        <v>1.05</v>
      </c>
      <c r="E38" s="15"/>
      <c r="F38" s="13">
        <f t="shared" si="0"/>
        <v>0</v>
      </c>
      <c r="G38" s="13"/>
      <c r="H38" s="13">
        <f t="shared" si="1"/>
        <v>0</v>
      </c>
      <c r="I38" s="13">
        <f t="shared" si="2"/>
        <v>0</v>
      </c>
      <c r="J38" s="32">
        <v>7.5</v>
      </c>
    </row>
    <row r="39" spans="1:10" ht="15.75">
      <c r="A39" s="11" t="s">
        <v>31</v>
      </c>
      <c r="B39" s="2" t="s">
        <v>91</v>
      </c>
      <c r="C39" s="1" t="s">
        <v>88</v>
      </c>
      <c r="D39" s="13">
        <v>0.9</v>
      </c>
      <c r="E39" s="13"/>
      <c r="F39" s="13">
        <f t="shared" si="0"/>
        <v>0</v>
      </c>
      <c r="G39" s="13"/>
      <c r="H39" s="13">
        <f t="shared" si="1"/>
        <v>0</v>
      </c>
      <c r="I39" s="13">
        <f t="shared" si="2"/>
        <v>0</v>
      </c>
      <c r="J39" s="32">
        <v>25</v>
      </c>
    </row>
    <row r="40" spans="1:10" ht="15.75">
      <c r="A40" s="11" t="s">
        <v>32</v>
      </c>
      <c r="B40" s="2" t="s">
        <v>92</v>
      </c>
      <c r="C40" s="1" t="s">
        <v>88</v>
      </c>
      <c r="D40" s="13">
        <v>0.92</v>
      </c>
      <c r="E40" s="13"/>
      <c r="F40" s="13">
        <f t="shared" si="0"/>
        <v>0</v>
      </c>
      <c r="G40" s="13"/>
      <c r="H40" s="13">
        <f t="shared" si="1"/>
        <v>0</v>
      </c>
      <c r="I40" s="13">
        <f t="shared" si="2"/>
        <v>0</v>
      </c>
      <c r="J40" s="32">
        <v>20</v>
      </c>
    </row>
    <row r="41" spans="1:10" ht="15.75">
      <c r="A41" s="11" t="s">
        <v>33</v>
      </c>
      <c r="B41" s="2" t="s">
        <v>93</v>
      </c>
      <c r="C41" s="1" t="s">
        <v>63</v>
      </c>
      <c r="D41" s="13">
        <v>2</v>
      </c>
      <c r="E41" s="13"/>
      <c r="F41" s="13">
        <f t="shared" si="0"/>
        <v>0</v>
      </c>
      <c r="G41" s="13"/>
      <c r="H41" s="13">
        <f t="shared" si="1"/>
        <v>0</v>
      </c>
      <c r="I41" s="13">
        <f t="shared" si="2"/>
        <v>0</v>
      </c>
      <c r="J41" s="32">
        <v>27</v>
      </c>
    </row>
    <row r="42" spans="1:10" ht="15.75">
      <c r="A42" s="11" t="s">
        <v>34</v>
      </c>
      <c r="B42" s="2" t="s">
        <v>94</v>
      </c>
      <c r="C42" s="1" t="s">
        <v>95</v>
      </c>
      <c r="D42" s="13">
        <v>8.2</v>
      </c>
      <c r="E42" s="13"/>
      <c r="F42" s="13">
        <f t="shared" si="0"/>
        <v>0</v>
      </c>
      <c r="G42" s="13"/>
      <c r="H42" s="13">
        <f t="shared" si="1"/>
        <v>0</v>
      </c>
      <c r="I42" s="13">
        <f t="shared" si="2"/>
        <v>0</v>
      </c>
      <c r="J42" s="32">
        <v>4</v>
      </c>
    </row>
    <row r="43" spans="1:10" ht="15.75">
      <c r="A43" s="11" t="s">
        <v>35</v>
      </c>
      <c r="B43" s="2" t="s">
        <v>96</v>
      </c>
      <c r="C43" s="1" t="s">
        <v>95</v>
      </c>
      <c r="D43" s="13">
        <v>8.61</v>
      </c>
      <c r="E43" s="13"/>
      <c r="F43" s="13">
        <f t="shared" si="0"/>
        <v>0</v>
      </c>
      <c r="G43" s="13"/>
      <c r="H43" s="13">
        <f t="shared" si="1"/>
        <v>0</v>
      </c>
      <c r="I43" s="13">
        <f t="shared" si="2"/>
        <v>0</v>
      </c>
      <c r="J43" s="32">
        <v>8</v>
      </c>
    </row>
    <row r="44" spans="1:10" ht="15.75">
      <c r="A44" s="11" t="s">
        <v>36</v>
      </c>
      <c r="B44" s="2" t="s">
        <v>97</v>
      </c>
      <c r="C44" s="1" t="s">
        <v>95</v>
      </c>
      <c r="D44" s="13">
        <v>4.5</v>
      </c>
      <c r="E44" s="13"/>
      <c r="F44" s="13">
        <f t="shared" si="0"/>
        <v>0</v>
      </c>
      <c r="G44" s="13"/>
      <c r="H44" s="13">
        <f t="shared" si="1"/>
        <v>0</v>
      </c>
      <c r="I44" s="13">
        <f t="shared" si="2"/>
        <v>0</v>
      </c>
      <c r="J44" s="32">
        <v>3</v>
      </c>
    </row>
    <row r="45" spans="1:10" ht="15.75">
      <c r="A45" s="11" t="s">
        <v>37</v>
      </c>
      <c r="B45" s="2" t="s">
        <v>98</v>
      </c>
      <c r="C45" s="1" t="s">
        <v>95</v>
      </c>
      <c r="D45" s="13">
        <v>4.73</v>
      </c>
      <c r="E45" s="13"/>
      <c r="F45" s="13">
        <f t="shared" si="0"/>
        <v>0</v>
      </c>
      <c r="G45" s="13"/>
      <c r="H45" s="13">
        <f t="shared" si="1"/>
        <v>0</v>
      </c>
      <c r="I45" s="13">
        <f t="shared" si="2"/>
        <v>0</v>
      </c>
      <c r="J45" s="32">
        <v>5</v>
      </c>
    </row>
    <row r="46" spans="1:10" ht="15.75">
      <c r="A46" s="11" t="s">
        <v>38</v>
      </c>
      <c r="B46" s="2" t="s">
        <v>99</v>
      </c>
      <c r="C46" s="1" t="s">
        <v>88</v>
      </c>
      <c r="D46" s="13">
        <v>0.6</v>
      </c>
      <c r="E46" s="13"/>
      <c r="F46" s="13">
        <f t="shared" si="0"/>
        <v>0</v>
      </c>
      <c r="G46" s="13"/>
      <c r="H46" s="13">
        <f t="shared" si="1"/>
        <v>0</v>
      </c>
      <c r="I46" s="13">
        <f t="shared" si="2"/>
        <v>0</v>
      </c>
      <c r="J46" s="32">
        <v>50</v>
      </c>
    </row>
    <row r="47" spans="1:10" ht="15.75">
      <c r="A47" s="11" t="s">
        <v>39</v>
      </c>
      <c r="B47" s="2" t="s">
        <v>100</v>
      </c>
      <c r="C47" s="1" t="s">
        <v>95</v>
      </c>
      <c r="D47" s="13">
        <v>3.2</v>
      </c>
      <c r="E47" s="13"/>
      <c r="F47" s="13">
        <f t="shared" si="0"/>
        <v>0</v>
      </c>
      <c r="G47" s="13"/>
      <c r="H47" s="13">
        <f t="shared" si="1"/>
        <v>0</v>
      </c>
      <c r="I47" s="13">
        <f t="shared" si="2"/>
        <v>0</v>
      </c>
      <c r="J47" s="32">
        <v>4</v>
      </c>
    </row>
    <row r="48" spans="1:10" ht="15.75">
      <c r="A48" s="11" t="s">
        <v>40</v>
      </c>
      <c r="B48" s="2" t="s">
        <v>101</v>
      </c>
      <c r="C48" s="1" t="s">
        <v>95</v>
      </c>
      <c r="D48" s="13">
        <v>3.36</v>
      </c>
      <c r="E48" s="13"/>
      <c r="F48" s="13">
        <f t="shared" si="0"/>
        <v>0</v>
      </c>
      <c r="G48" s="13"/>
      <c r="H48" s="13">
        <f t="shared" si="1"/>
        <v>0</v>
      </c>
      <c r="I48" s="13">
        <f t="shared" si="2"/>
        <v>0</v>
      </c>
      <c r="J48" s="32">
        <v>5</v>
      </c>
    </row>
    <row r="49" spans="1:10" ht="15.75">
      <c r="A49" s="11" t="s">
        <v>41</v>
      </c>
      <c r="B49" s="2" t="s">
        <v>102</v>
      </c>
      <c r="C49" s="1" t="s">
        <v>84</v>
      </c>
      <c r="D49" s="13">
        <v>1</v>
      </c>
      <c r="E49" s="13"/>
      <c r="F49" s="13">
        <f t="shared" si="0"/>
        <v>0</v>
      </c>
      <c r="G49" s="13"/>
      <c r="H49" s="13">
        <f t="shared" si="1"/>
        <v>0</v>
      </c>
      <c r="I49" s="13">
        <f t="shared" si="2"/>
        <v>0</v>
      </c>
      <c r="J49" s="32">
        <v>70</v>
      </c>
    </row>
    <row r="50" spans="1:10" ht="15.75">
      <c r="A50" s="11" t="s">
        <v>42</v>
      </c>
      <c r="B50" s="2" t="s">
        <v>103</v>
      </c>
      <c r="C50" s="1" t="s">
        <v>63</v>
      </c>
      <c r="D50" s="13">
        <v>7</v>
      </c>
      <c r="E50" s="13"/>
      <c r="F50" s="13">
        <f t="shared" si="0"/>
        <v>0</v>
      </c>
      <c r="G50" s="13"/>
      <c r="H50" s="13">
        <f t="shared" si="1"/>
        <v>0</v>
      </c>
      <c r="I50" s="13">
        <f t="shared" si="2"/>
        <v>0</v>
      </c>
      <c r="J50" s="32">
        <v>60</v>
      </c>
    </row>
    <row r="51" spans="1:10" ht="15.75">
      <c r="A51" s="11" t="s">
        <v>43</v>
      </c>
      <c r="B51" s="2" t="s">
        <v>104</v>
      </c>
      <c r="C51" s="1" t="s">
        <v>84</v>
      </c>
      <c r="D51" s="13">
        <v>1</v>
      </c>
      <c r="E51" s="13"/>
      <c r="F51" s="13">
        <f t="shared" si="0"/>
        <v>0</v>
      </c>
      <c r="G51" s="13"/>
      <c r="H51" s="13">
        <f t="shared" si="1"/>
        <v>0</v>
      </c>
      <c r="I51" s="13">
        <f t="shared" si="2"/>
        <v>0</v>
      </c>
      <c r="J51" s="32">
        <v>120</v>
      </c>
    </row>
    <row r="52" spans="1:10" ht="15.75">
      <c r="A52" s="11" t="s">
        <v>44</v>
      </c>
      <c r="B52" s="2" t="s">
        <v>105</v>
      </c>
      <c r="C52" s="1" t="s">
        <v>63</v>
      </c>
      <c r="D52" s="13">
        <v>1</v>
      </c>
      <c r="E52" s="13"/>
      <c r="F52" s="13">
        <f t="shared" si="0"/>
        <v>0</v>
      </c>
      <c r="G52" s="13"/>
      <c r="H52" s="13">
        <f t="shared" si="1"/>
        <v>0</v>
      </c>
      <c r="I52" s="13">
        <f t="shared" si="2"/>
        <v>0</v>
      </c>
      <c r="J52" s="32">
        <v>50</v>
      </c>
    </row>
    <row r="53" spans="1:10" ht="15.75">
      <c r="A53" s="11" t="s">
        <v>45</v>
      </c>
      <c r="B53" s="2" t="s">
        <v>106</v>
      </c>
      <c r="C53" s="1" t="s">
        <v>84</v>
      </c>
      <c r="D53" s="13">
        <v>1</v>
      </c>
      <c r="E53" s="13"/>
      <c r="F53" s="13">
        <f t="shared" si="0"/>
        <v>0</v>
      </c>
      <c r="G53" s="13"/>
      <c r="H53" s="13">
        <f t="shared" si="1"/>
        <v>0</v>
      </c>
      <c r="I53" s="13">
        <f t="shared" si="2"/>
        <v>0</v>
      </c>
      <c r="J53" s="32">
        <v>120</v>
      </c>
    </row>
    <row r="54" spans="1:10" ht="15.75">
      <c r="A54" s="11" t="s">
        <v>46</v>
      </c>
      <c r="B54" s="2" t="s">
        <v>107</v>
      </c>
      <c r="C54" s="5" t="s">
        <v>84</v>
      </c>
      <c r="D54" s="13">
        <v>1</v>
      </c>
      <c r="E54" s="13"/>
      <c r="F54" s="13">
        <f t="shared" si="0"/>
        <v>0</v>
      </c>
      <c r="G54" s="13"/>
      <c r="H54" s="13">
        <f t="shared" si="1"/>
        <v>0</v>
      </c>
      <c r="I54" s="13">
        <f t="shared" si="2"/>
        <v>0</v>
      </c>
      <c r="J54" s="32">
        <v>120</v>
      </c>
    </row>
    <row r="55" spans="1:10" ht="15.75">
      <c r="A55" s="11" t="s">
        <v>47</v>
      </c>
      <c r="B55" s="2" t="s">
        <v>108</v>
      </c>
      <c r="C55" s="1" t="s">
        <v>84</v>
      </c>
      <c r="D55" s="13">
        <v>1</v>
      </c>
      <c r="E55" s="13"/>
      <c r="F55" s="13">
        <f t="shared" si="0"/>
        <v>0</v>
      </c>
      <c r="G55" s="13"/>
      <c r="H55" s="13">
        <f t="shared" si="1"/>
        <v>0</v>
      </c>
      <c r="I55" s="13">
        <f t="shared" si="2"/>
        <v>0</v>
      </c>
      <c r="J55" s="32">
        <v>50</v>
      </c>
    </row>
    <row r="56" spans="1:10" ht="16.5" thickBot="1">
      <c r="A56" s="11" t="s">
        <v>48</v>
      </c>
      <c r="B56" s="2" t="s">
        <v>109</v>
      </c>
      <c r="C56" s="1" t="s">
        <v>110</v>
      </c>
      <c r="D56" s="13">
        <v>10</v>
      </c>
      <c r="E56" s="13"/>
      <c r="F56" s="13">
        <f t="shared" si="0"/>
        <v>0</v>
      </c>
      <c r="G56" s="13"/>
      <c r="H56" s="13">
        <f t="shared" si="1"/>
        <v>0</v>
      </c>
      <c r="I56" s="13">
        <f t="shared" si="2"/>
        <v>0</v>
      </c>
      <c r="J56" s="32">
        <v>4.5</v>
      </c>
    </row>
    <row r="57" spans="1:10" ht="16.5" thickBot="1">
      <c r="A57" s="16"/>
      <c r="B57" s="9" t="s">
        <v>57</v>
      </c>
      <c r="C57" s="9" t="s">
        <v>111</v>
      </c>
      <c r="D57" s="17"/>
      <c r="E57" s="18"/>
      <c r="F57" s="17">
        <f>SUM(F7:F56)</f>
        <v>0</v>
      </c>
      <c r="G57" s="17"/>
      <c r="H57" s="17">
        <f>SUM(H7:H56)</f>
        <v>0</v>
      </c>
      <c r="I57" s="17">
        <f>SUM(I7:I56)</f>
        <v>0</v>
      </c>
      <c r="J57" s="19"/>
    </row>
    <row r="58" spans="1:10" ht="15.75">
      <c r="A58" s="20"/>
      <c r="B58" s="44" t="s">
        <v>112</v>
      </c>
      <c r="C58" s="45" t="s">
        <v>127</v>
      </c>
      <c r="D58" s="21"/>
      <c r="E58" s="22"/>
      <c r="F58" s="21"/>
      <c r="G58" s="21"/>
      <c r="H58" s="21"/>
      <c r="I58" s="23" t="e">
        <f>I57*C58</f>
        <v>#VALUE!</v>
      </c>
      <c r="J58" s="24"/>
    </row>
    <row r="59" spans="1:10" ht="15.75">
      <c r="A59" s="25"/>
      <c r="B59" s="6" t="s">
        <v>57</v>
      </c>
      <c r="C59" s="6" t="s">
        <v>111</v>
      </c>
      <c r="D59" s="13"/>
      <c r="E59" s="13"/>
      <c r="F59" s="13"/>
      <c r="G59" s="13"/>
      <c r="H59" s="13"/>
      <c r="I59" s="26" t="e">
        <f>I57+I58</f>
        <v>#VALUE!</v>
      </c>
      <c r="J59" s="27"/>
    </row>
    <row r="60" spans="1:10" ht="15.75">
      <c r="A60" s="25"/>
      <c r="B60" s="46" t="s">
        <v>113</v>
      </c>
      <c r="C60" s="47" t="s">
        <v>127</v>
      </c>
      <c r="D60" s="13"/>
      <c r="E60" s="13"/>
      <c r="F60" s="13"/>
      <c r="G60" s="13"/>
      <c r="H60" s="13"/>
      <c r="I60" s="26" t="e">
        <f>I59*C60</f>
        <v>#VALUE!</v>
      </c>
      <c r="J60" s="27"/>
    </row>
    <row r="61" spans="1:10" ht="15.75">
      <c r="A61" s="25"/>
      <c r="B61" s="46" t="s">
        <v>57</v>
      </c>
      <c r="C61" s="6" t="s">
        <v>111</v>
      </c>
      <c r="D61" s="13"/>
      <c r="E61" s="13"/>
      <c r="F61" s="13"/>
      <c r="G61" s="13"/>
      <c r="H61" s="13"/>
      <c r="I61" s="26" t="e">
        <f>I59+I60</f>
        <v>#VALUE!</v>
      </c>
      <c r="J61" s="27"/>
    </row>
    <row r="62" spans="1:10" ht="15.75">
      <c r="A62" s="25"/>
      <c r="B62" s="46" t="s">
        <v>114</v>
      </c>
      <c r="C62" s="47">
        <v>0.02</v>
      </c>
      <c r="D62" s="13"/>
      <c r="E62" s="13"/>
      <c r="F62" s="13"/>
      <c r="G62" s="13"/>
      <c r="H62" s="13"/>
      <c r="I62" s="26" t="e">
        <f>I61*C62</f>
        <v>#VALUE!</v>
      </c>
      <c r="J62" s="27"/>
    </row>
    <row r="63" spans="1:10" ht="15.75">
      <c r="A63" s="25"/>
      <c r="B63" s="46" t="s">
        <v>57</v>
      </c>
      <c r="C63" s="6" t="s">
        <v>111</v>
      </c>
      <c r="D63" s="13"/>
      <c r="E63" s="13"/>
      <c r="F63" s="13"/>
      <c r="G63" s="13"/>
      <c r="H63" s="13"/>
      <c r="I63" s="26" t="e">
        <f>I61+I62</f>
        <v>#VALUE!</v>
      </c>
      <c r="J63" s="27"/>
    </row>
    <row r="64" spans="1:10" ht="15.75">
      <c r="A64" s="25"/>
      <c r="B64" s="6" t="s">
        <v>115</v>
      </c>
      <c r="C64" s="47">
        <v>0.18</v>
      </c>
      <c r="D64" s="13"/>
      <c r="E64" s="13"/>
      <c r="F64" s="13"/>
      <c r="G64" s="13"/>
      <c r="H64" s="13"/>
      <c r="I64" s="26" t="e">
        <f>I63*C64</f>
        <v>#VALUE!</v>
      </c>
      <c r="J64" s="27"/>
    </row>
    <row r="65" spans="1:10" ht="15.75">
      <c r="A65" s="25"/>
      <c r="B65" s="6" t="s">
        <v>57</v>
      </c>
      <c r="C65" s="6" t="s">
        <v>111</v>
      </c>
      <c r="D65" s="13"/>
      <c r="E65" s="13"/>
      <c r="F65" s="13"/>
      <c r="G65" s="13"/>
      <c r="H65" s="13"/>
      <c r="I65" s="26" t="e">
        <f>I63+I64</f>
        <v>#VALUE!</v>
      </c>
      <c r="J65" s="27"/>
    </row>
    <row r="66" spans="1:10" ht="15.75">
      <c r="A66" s="25"/>
      <c r="B66" s="46" t="s">
        <v>116</v>
      </c>
      <c r="C66" s="6" t="s">
        <v>111</v>
      </c>
      <c r="D66" s="13"/>
      <c r="E66" s="13"/>
      <c r="F66" s="13"/>
      <c r="G66" s="13"/>
      <c r="H66" s="13"/>
      <c r="I66" s="26"/>
      <c r="J66" s="27"/>
    </row>
    <row r="67" spans="1:10" ht="15.75">
      <c r="A67" s="25"/>
      <c r="B67" s="46" t="s">
        <v>57</v>
      </c>
      <c r="C67" s="6" t="s">
        <v>111</v>
      </c>
      <c r="D67" s="13"/>
      <c r="E67" s="13"/>
      <c r="F67" s="13"/>
      <c r="G67" s="13"/>
      <c r="H67" s="13"/>
      <c r="I67" s="26" t="e">
        <f>I65+I66</f>
        <v>#VALUE!</v>
      </c>
      <c r="J67" s="27"/>
    </row>
    <row r="68" spans="1:10" ht="16.5" thickBot="1">
      <c r="A68" s="28"/>
      <c r="B68" s="48" t="s">
        <v>117</v>
      </c>
      <c r="C68" s="49" t="s">
        <v>111</v>
      </c>
      <c r="D68" s="29"/>
      <c r="E68" s="29"/>
      <c r="F68" s="29"/>
      <c r="G68" s="29"/>
      <c r="H68" s="29"/>
      <c r="I68" s="30"/>
      <c r="J68" s="27"/>
    </row>
    <row r="69" spans="1:10" ht="16.5" thickBot="1">
      <c r="A69" s="16"/>
      <c r="B69" s="10" t="s">
        <v>57</v>
      </c>
      <c r="C69" s="50" t="s">
        <v>111</v>
      </c>
      <c r="D69" s="17"/>
      <c r="E69" s="17"/>
      <c r="F69" s="17"/>
      <c r="G69" s="17"/>
      <c r="H69" s="17"/>
      <c r="I69" s="31" t="e">
        <f>I67+I68</f>
        <v>#VALUE!</v>
      </c>
      <c r="J69" s="27"/>
    </row>
    <row r="71" spans="2:10" ht="15">
      <c r="B71" s="36" t="s">
        <v>123</v>
      </c>
      <c r="C71" s="36"/>
      <c r="D71" s="36"/>
      <c r="E71" s="36"/>
      <c r="F71" s="36"/>
      <c r="G71" s="36"/>
      <c r="H71" s="36"/>
      <c r="J71" s="33"/>
    </row>
    <row r="72" spans="2:10" ht="75" customHeight="1">
      <c r="B72" s="37" t="s">
        <v>124</v>
      </c>
      <c r="C72" s="37"/>
      <c r="D72" s="37"/>
      <c r="E72" s="37"/>
      <c r="F72" s="37"/>
      <c r="G72" s="37"/>
      <c r="H72" s="37"/>
      <c r="I72" s="37"/>
      <c r="J72" s="37"/>
    </row>
    <row r="73" spans="2:10" ht="54" customHeight="1">
      <c r="B73" s="37" t="s">
        <v>125</v>
      </c>
      <c r="C73" s="37"/>
      <c r="D73" s="37"/>
      <c r="E73" s="37"/>
      <c r="F73" s="37"/>
      <c r="G73" s="37"/>
      <c r="H73" s="37"/>
      <c r="I73" s="37"/>
      <c r="J73" s="37"/>
    </row>
    <row r="74" spans="2:10" ht="30.75" customHeight="1">
      <c r="B74" s="38" t="s">
        <v>126</v>
      </c>
      <c r="C74" s="38"/>
      <c r="D74" s="38"/>
      <c r="E74" s="38"/>
      <c r="F74" s="38"/>
      <c r="G74" s="38"/>
      <c r="H74" s="38"/>
      <c r="I74" s="38"/>
      <c r="J74" s="38"/>
    </row>
  </sheetData>
  <sheetProtection/>
  <mergeCells count="15">
    <mergeCell ref="C4:C5"/>
    <mergeCell ref="D4:D5"/>
    <mergeCell ref="E4:F4"/>
    <mergeCell ref="G4:H4"/>
    <mergeCell ref="I4:I5"/>
    <mergeCell ref="J4:J5"/>
    <mergeCell ref="B71:H71"/>
    <mergeCell ref="B72:J72"/>
    <mergeCell ref="B73:J73"/>
    <mergeCell ref="B74:J74"/>
    <mergeCell ref="F1:J1"/>
    <mergeCell ref="A2:J2"/>
    <mergeCell ref="A3:D3"/>
    <mergeCell ref="A4:A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Maia Gogoladze</cp:lastModifiedBy>
  <cp:lastPrinted>2018-05-28T07:03:46Z</cp:lastPrinted>
  <dcterms:created xsi:type="dcterms:W3CDTF">2013-01-08T06:36:48Z</dcterms:created>
  <dcterms:modified xsi:type="dcterms:W3CDTF">2018-07-06T06:44:13Z</dcterms:modified>
  <cp:category/>
  <cp:version/>
  <cp:contentType/>
  <cp:contentStatus/>
</cp:coreProperties>
</file>