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masala" sheetId="3" r:id="rId1"/>
  </sheets>
  <definedNames>
    <definedName name="_xlnm.Print_Area" localSheetId="0">masala!$A$1:$M$15</definedName>
  </definedNames>
  <calcPr calcId="124519"/>
</workbook>
</file>

<file path=xl/calcChain.xml><?xml version="1.0" encoding="utf-8"?>
<calcChain xmlns="http://schemas.openxmlformats.org/spreadsheetml/2006/main">
  <c r="J13" i="3"/>
  <c r="K13" s="1"/>
  <c r="M13" s="1"/>
  <c r="S19"/>
  <c r="R17"/>
  <c r="J14"/>
  <c r="K14" s="1"/>
  <c r="M14" s="1"/>
  <c r="J12"/>
  <c r="K12" s="1"/>
  <c r="M12" l="1"/>
  <c r="J11"/>
  <c r="K11" s="1"/>
  <c r="M11" s="1"/>
  <c r="J10"/>
  <c r="M10" l="1"/>
  <c r="K10"/>
</calcChain>
</file>

<file path=xl/sharedStrings.xml><?xml version="1.0" encoding="utf-8"?>
<sst xmlns="http://schemas.openxmlformats.org/spreadsheetml/2006/main" count="49" uniqueCount="40">
  <si>
    <t>lari</t>
  </si>
  <si>
    <r>
      <t>m</t>
    </r>
    <r>
      <rPr>
        <vertAlign val="superscript"/>
        <sz val="10"/>
        <rFont val="AcadNusx"/>
      </rPr>
      <t>3</t>
    </r>
  </si>
  <si>
    <t>t</t>
  </si>
  <si>
    <t>masalebis, konstruqciebis da nakeTobebis Rirebulebebis kalkulacia</t>
  </si>
  <si>
    <t>erTeul ganzomilebaze, lari</t>
  </si>
  <si>
    <t>erT.</t>
  </si>
  <si>
    <t>satrans.</t>
  </si>
  <si>
    <t>N</t>
  </si>
  <si>
    <t>masalebis</t>
  </si>
  <si>
    <t>gasaSvebi</t>
  </si>
  <si>
    <t>ganz.</t>
  </si>
  <si>
    <t>xarji 1 t</t>
  </si>
  <si>
    <t>taris</t>
  </si>
  <si>
    <t>tran-</t>
  </si>
  <si>
    <t>franko</t>
  </si>
  <si>
    <t>sasaw-</t>
  </si>
  <si>
    <t>mTlianad</t>
  </si>
  <si>
    <t>konstruqciebis da</t>
  </si>
  <si>
    <t>wona</t>
  </si>
  <si>
    <t>nakeTobaze</t>
  </si>
  <si>
    <t xml:space="preserve"> fasi</t>
  </si>
  <si>
    <t>da rek-</t>
  </si>
  <si>
    <t>sport.</t>
  </si>
  <si>
    <t>sawyob.</t>
  </si>
  <si>
    <t>yobo</t>
  </si>
  <si>
    <t>saxarjTaR..</t>
  </si>
  <si>
    <t>nakeTobebis dasaxeleba</t>
  </si>
  <si>
    <t>bruto</t>
  </si>
  <si>
    <t>vizitis</t>
  </si>
  <si>
    <t>Rire-</t>
  </si>
  <si>
    <t>saxarj.</t>
  </si>
  <si>
    <t>xarji</t>
  </si>
  <si>
    <t>Rirebul.</t>
  </si>
  <si>
    <t>buleba</t>
  </si>
  <si>
    <t>msxvilmarclovani asfaltobetoni</t>
  </si>
  <si>
    <t>wvrilmarclovani asfaltobetoni</t>
  </si>
  <si>
    <t>RorRi  (0-40)mm</t>
  </si>
  <si>
    <t>1*2,5=2,5t</t>
  </si>
  <si>
    <t>liTonis milebi d-300mm</t>
  </si>
  <si>
    <t>rkinabetonis milebi d-1000mm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</si>
</sst>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vertAlign val="superscript"/>
      <sz val="10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charset val="204"/>
      <scheme val="minor"/>
    </font>
    <font>
      <sz val="9"/>
      <name val="AcadNusx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cadNusx"/>
    </font>
    <font>
      <b/>
      <sz val="12"/>
      <name val="AcadMtavr"/>
    </font>
    <font>
      <b/>
      <sz val="10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1" fillId="0" borderId="3" xfId="3" applyFont="1" applyFill="1" applyBorder="1" applyAlignment="1">
      <alignment horizontal="center" vertical="center" wrapText="1"/>
    </xf>
    <xf numFmtId="2" fontId="1" fillId="0" borderId="3" xfId="3" applyNumberFormat="1" applyFont="1" applyFill="1" applyBorder="1" applyAlignment="1">
      <alignment horizontal="center" vertical="center"/>
    </xf>
    <xf numFmtId="2" fontId="1" fillId="0" borderId="3" xfId="4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0" xfId="1" applyFont="1"/>
    <xf numFmtId="0" fontId="7" fillId="0" borderId="0" xfId="4" applyFont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/>
    </xf>
    <xf numFmtId="0" fontId="1" fillId="2" borderId="4" xfId="1" applyFont="1" applyFill="1" applyBorder="1" applyAlignment="1"/>
    <xf numFmtId="0" fontId="9" fillId="2" borderId="2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 wrapText="1"/>
    </xf>
    <xf numFmtId="164" fontId="1" fillId="0" borderId="3" xfId="4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3" xfId="6" applyFont="1" applyFill="1" applyBorder="1" applyAlignment="1">
      <alignment horizontal="center" vertical="center" wrapText="1"/>
    </xf>
    <xf numFmtId="0" fontId="1" fillId="3" borderId="3" xfId="6" applyFont="1" applyFill="1" applyBorder="1" applyAlignment="1">
      <alignment horizontal="center" vertical="center"/>
    </xf>
    <xf numFmtId="2" fontId="1" fillId="3" borderId="3" xfId="6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</cellXfs>
  <cellStyles count="11">
    <cellStyle name="Normal 10" xfId="4"/>
    <cellStyle name="Normal 12" xfId="8"/>
    <cellStyle name="Normal 12 2" xfId="10"/>
    <cellStyle name="Normal 13" xfId="9"/>
    <cellStyle name="Normal 2 2" xfId="5"/>
    <cellStyle name="Normal 2 3" xfId="3"/>
    <cellStyle name="Normal 6" xfId="6"/>
    <cellStyle name="Normal 7" xfId="2"/>
    <cellStyle name="Normal 8" xfId="7"/>
    <cellStyle name="Normal_Sheet2 (2)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24075" y="4867275"/>
          <a:ext cx="85725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124075" y="4867275"/>
          <a:ext cx="85725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124075" y="4867275"/>
          <a:ext cx="85725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2124075" y="4867275"/>
          <a:ext cx="76200" cy="44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124075" y="486727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124075" y="486727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124075" y="486727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124075" y="486727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57150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266950" y="6153150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57150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266950" y="6153150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57150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266950" y="6153150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57150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2266950" y="6153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9525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266950" y="6391275"/>
          <a:ext cx="85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9525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266950" y="6391275"/>
          <a:ext cx="85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266950" y="6391275"/>
          <a:ext cx="85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9525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2266950" y="6391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11</xdr:row>
      <xdr:rowOff>190500</xdr:rowOff>
    </xdr:from>
    <xdr:to>
      <xdr:col>5</xdr:col>
      <xdr:colOff>409575</xdr:colOff>
      <xdr:row>11</xdr:row>
      <xdr:rowOff>249936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000375" y="2590800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2571750" y="67532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15" name="Text Box 2653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16" name="Text Box 2656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17" name="Text Box 2659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18" name="Text Box 266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2571750" y="67532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3" name="Text Box 2653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4" name="Text Box 2656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5" name="Text Box 2659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" name="Text Box 266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2571750" y="67532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871" name="Text Box 2653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72" name="Text Box 2656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873" name="Text Box 2659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74" name="Text Box 266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2571750" y="67532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447675</xdr:colOff>
      <xdr:row>12</xdr:row>
      <xdr:rowOff>0</xdr:rowOff>
    </xdr:from>
    <xdr:to>
      <xdr:col>6</xdr:col>
      <xdr:colOff>196977</xdr:colOff>
      <xdr:row>12</xdr:row>
      <xdr:rowOff>47625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2505075" y="6753225"/>
          <a:ext cx="87325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49" name="Text Box 2653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50" name="Text Box 2656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51" name="Text Box 2659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52" name="Text Box 266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59055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2057400" y="67532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2057400" y="67532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58943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2057400" y="67532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58943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2057400" y="67532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58674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2057400" y="67532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59055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2057400" y="67532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2057400" y="67532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2057400" y="67532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2057400" y="67532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2057400" y="67532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2057400" y="67532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2057400" y="67532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2571750" y="67532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669" name="Text Box 2653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70" name="Text Box 2656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671" name="Text Box 2659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72" name="Text Box 266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2571750" y="67532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47" name="Text Box 2653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48" name="Text Box 2656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49" name="Text Box 2659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50" name="Text Box 266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2571750" y="67532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25" name="Text Box 2653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26" name="Text Box 2656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27" name="Text Box 2659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28" name="Text Box 266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2571750" y="67532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2571750" y="67532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447675</xdr:colOff>
      <xdr:row>12</xdr:row>
      <xdr:rowOff>0</xdr:rowOff>
    </xdr:from>
    <xdr:to>
      <xdr:col>6</xdr:col>
      <xdr:colOff>196977</xdr:colOff>
      <xdr:row>12</xdr:row>
      <xdr:rowOff>47625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2505075" y="6753225"/>
          <a:ext cx="87325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503" name="Text Box 2653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04" name="Text Box 2656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505" name="Text Box 2659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06" name="Text Box 266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2571750" y="67532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2571750" y="67532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23850" y="67532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323850" y="67532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59055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2057400" y="67532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2057400" y="67532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58943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2057400" y="67532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58943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2057400" y="67532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58674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2057400" y="67532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59055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2057400" y="67532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2057400" y="67532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2057400" y="67532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2057400" y="67532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2057400" y="67532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2057400" y="67532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2057400" y="67532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323850" y="67532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323850" y="67532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12</xdr:row>
      <xdr:rowOff>0</xdr:rowOff>
    </xdr:from>
    <xdr:to>
      <xdr:col>5</xdr:col>
      <xdr:colOff>137922</xdr:colOff>
      <xdr:row>12</xdr:row>
      <xdr:rowOff>127954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3790950" y="7105650"/>
          <a:ext cx="137922" cy="127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12</xdr:row>
      <xdr:rowOff>0</xdr:rowOff>
    </xdr:from>
    <xdr:to>
      <xdr:col>5</xdr:col>
      <xdr:colOff>137922</xdr:colOff>
      <xdr:row>12</xdr:row>
      <xdr:rowOff>127954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790950" y="7105650"/>
          <a:ext cx="137922" cy="127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4765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4765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4765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000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000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000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055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943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943"/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674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2352675" y="26765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055"/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055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943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943"/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674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2352675" y="26765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055"/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4000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4000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4000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4000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4000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4000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40005"/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247650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247650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247650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47650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7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0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0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0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3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3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6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7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7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055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436"/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8943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8943"/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867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2352675" y="26765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055"/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548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548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548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548"/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436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436"/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0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0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1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1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2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6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8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8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9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9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59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4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709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8943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8943"/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055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436"/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8943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8943"/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867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2352675" y="26765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055"/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548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548"/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548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548"/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436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12700" cy="59436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4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14</xdr:row>
      <xdr:rowOff>0</xdr:rowOff>
    </xdr:from>
    <xdr:ext cx="77343" cy="59324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14</xdr:row>
      <xdr:rowOff>0</xdr:rowOff>
    </xdr:from>
    <xdr:ext cx="76200" cy="59324"/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352675" y="3057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352675" y="3057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352675" y="3057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352675" y="3057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352675" y="3057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000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352675" y="3057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0005"/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2352675" y="3057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4765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352675" y="3057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4765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352675" y="3057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4765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352675" y="3057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2352675" y="3057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0002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352675" y="3057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0002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352675" y="3057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20002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352675" y="3057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23526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05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2352675" y="3057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2352675" y="3057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943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2352675" y="3057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943"/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2352675" y="3057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674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2352675" y="30575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055"/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2352675" y="3057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2352675" y="3057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2352675" y="3057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2352675" y="3057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2352675" y="3057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2352675" y="3057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2352675" y="3057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5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5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6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7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8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0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0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0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1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1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1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2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2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13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8943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333375" y="3057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8943"/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333375" y="3057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055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2352675" y="3057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2352675" y="3057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943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2352675" y="3057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943"/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2352675" y="3057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8674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2352675" y="30575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055"/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2352675" y="3057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2352675" y="3057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2352675" y="3057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2352675" y="3057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548"/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2352675" y="3057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2352675" y="3057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12700" cy="59436"/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2352675" y="3057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5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1476375</xdr:colOff>
      <xdr:row>13</xdr:row>
      <xdr:rowOff>0</xdr:rowOff>
    </xdr:from>
    <xdr:ext cx="77343" cy="59324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333375" y="3057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2095500</xdr:colOff>
      <xdr:row>13</xdr:row>
      <xdr:rowOff>0</xdr:rowOff>
    </xdr:from>
    <xdr:ext cx="76200" cy="59324"/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333375" y="3057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40005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352675" y="2676525"/>
          <a:ext cx="85725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40005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2352675" y="2676525"/>
          <a:ext cx="76200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66675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66675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07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66675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352675" y="2676525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2352675" y="2676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17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21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352675" y="26765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19050</xdr:rowOff>
    </xdr:to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235267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2857500" y="26765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680" name="Text Box 2653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81" name="Text Box 2656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682" name="Text Box 2659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83" name="Text Box 266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6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1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3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2857500" y="26765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58" name="Text Box 2653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59" name="Text Box 2656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60" name="Text Box 2659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61" name="Text Box 266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5029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2857500" y="26765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36" name="Text Box 2653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7" name="Text Box 2656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38" name="Text Box 2659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39" name="Text Box 266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2857500" y="26765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447675</xdr:colOff>
      <xdr:row>12</xdr:row>
      <xdr:rowOff>0</xdr:rowOff>
    </xdr:from>
    <xdr:to>
      <xdr:col>6</xdr:col>
      <xdr:colOff>196977</xdr:colOff>
      <xdr:row>12</xdr:row>
      <xdr:rowOff>47625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2800350" y="2676525"/>
          <a:ext cx="863727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514" name="Text Box 2653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15" name="Text Box 2656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516" name="Text Box 2659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17" name="Text Box 266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59055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58943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58943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58674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2352675" y="26765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59055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78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2857500" y="26765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34" name="Text Box 2653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35" name="Text Box 2656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36" name="Text Box 2659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37" name="Text Box 266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2857500" y="26765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12" name="Text Box 2653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13" name="Text Box 2656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14" name="Text Box 2659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15" name="Text Box 266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6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6501" name="Text Box 2"/>
        <xdr:cNvSpPr txBox="1">
          <a:spLocks noChangeArrowheads="1"/>
        </xdr:cNvSpPr>
      </xdr:nvSpPr>
      <xdr:spPr bwMode="auto">
        <a:xfrm>
          <a:off x="2857500" y="26765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0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90" name="Text Box 2653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91" name="Text Box 2656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92" name="Text Box 2659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93" name="Text Box 266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2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661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6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6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59055</xdr:rowOff>
    </xdr:to>
    <xdr:sp macro="" textlink="">
      <xdr:nvSpPr>
        <xdr:cNvPr id="6779" name="Text Box 2"/>
        <xdr:cNvSpPr txBox="1">
          <a:spLocks noChangeArrowheads="1"/>
        </xdr:cNvSpPr>
      </xdr:nvSpPr>
      <xdr:spPr bwMode="auto">
        <a:xfrm>
          <a:off x="2857500" y="2676525"/>
          <a:ext cx="2286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781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78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0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2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12</xdr:row>
      <xdr:rowOff>0</xdr:rowOff>
    </xdr:from>
    <xdr:to>
      <xdr:col>6</xdr:col>
      <xdr:colOff>1143</xdr:colOff>
      <xdr:row>12</xdr:row>
      <xdr:rowOff>59436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2857500" y="2676525"/>
          <a:ext cx="610743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447675</xdr:colOff>
      <xdr:row>12</xdr:row>
      <xdr:rowOff>0</xdr:rowOff>
    </xdr:from>
    <xdr:to>
      <xdr:col>6</xdr:col>
      <xdr:colOff>196977</xdr:colOff>
      <xdr:row>12</xdr:row>
      <xdr:rowOff>47625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2800350" y="2676525"/>
          <a:ext cx="863727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4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868" name="Text Box 2653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69" name="Text Box 2656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870" name="Text Box 2659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71" name="Text Box 266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873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875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12</xdr:row>
      <xdr:rowOff>0</xdr:rowOff>
    </xdr:from>
    <xdr:to>
      <xdr:col>5</xdr:col>
      <xdr:colOff>266700</xdr:colOff>
      <xdr:row>12</xdr:row>
      <xdr:rowOff>59436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2857500" y="2676525"/>
          <a:ext cx="266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7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7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89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5</xdr:col>
      <xdr:colOff>228600</xdr:colOff>
      <xdr:row>12</xdr:row>
      <xdr:rowOff>59436</xdr:rowOff>
    </xdr:to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2857500" y="2676525"/>
          <a:ext cx="2286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58943</xdr:rowOff>
    </xdr:to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333375" y="2676525"/>
          <a:ext cx="77343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58943</xdr:rowOff>
    </xdr:to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333375" y="2676525"/>
          <a:ext cx="762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59055</xdr:rowOff>
    </xdr:to>
    <xdr:sp macro="" textlink="">
      <xdr:nvSpPr>
        <xdr:cNvPr id="7011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58943</xdr:rowOff>
    </xdr:to>
    <xdr:sp macro="" textlink="">
      <xdr:nvSpPr>
        <xdr:cNvPr id="7013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58943</xdr:rowOff>
    </xdr:to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2352675" y="2676525"/>
          <a:ext cx="12700" cy="58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58674</xdr:rowOff>
    </xdr:to>
    <xdr:sp macro="" textlink="">
      <xdr:nvSpPr>
        <xdr:cNvPr id="7015" name="Text Box 2"/>
        <xdr:cNvSpPr txBox="1">
          <a:spLocks noChangeArrowheads="1"/>
        </xdr:cNvSpPr>
      </xdr:nvSpPr>
      <xdr:spPr bwMode="auto">
        <a:xfrm>
          <a:off x="2352675" y="2676525"/>
          <a:ext cx="12700" cy="5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59055</xdr:rowOff>
    </xdr:to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2352675" y="2676525"/>
          <a:ext cx="12700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7019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59548</xdr:rowOff>
    </xdr:to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2352675" y="2676525"/>
          <a:ext cx="12700" cy="5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7021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</xdr:row>
      <xdr:rowOff>0</xdr:rowOff>
    </xdr:from>
    <xdr:to>
      <xdr:col>2</xdr:col>
      <xdr:colOff>12700</xdr:colOff>
      <xdr:row>12</xdr:row>
      <xdr:rowOff>59436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2352675" y="2676525"/>
          <a:ext cx="1270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12</xdr:row>
      <xdr:rowOff>0</xdr:rowOff>
    </xdr:from>
    <xdr:to>
      <xdr:col>1</xdr:col>
      <xdr:colOff>77343</xdr:colOff>
      <xdr:row>12</xdr:row>
      <xdr:rowOff>59324</xdr:rowOff>
    </xdr:to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333375" y="2676525"/>
          <a:ext cx="77343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12</xdr:row>
      <xdr:rowOff>0</xdr:rowOff>
    </xdr:from>
    <xdr:to>
      <xdr:col>1</xdr:col>
      <xdr:colOff>76200</xdr:colOff>
      <xdr:row>12</xdr:row>
      <xdr:rowOff>59324</xdr:rowOff>
    </xdr:to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333375" y="2676525"/>
          <a:ext cx="76200" cy="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12</xdr:row>
      <xdr:rowOff>0</xdr:rowOff>
    </xdr:from>
    <xdr:to>
      <xdr:col>5</xdr:col>
      <xdr:colOff>137922</xdr:colOff>
      <xdr:row>12</xdr:row>
      <xdr:rowOff>127954</xdr:rowOff>
    </xdr:to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857500" y="2676525"/>
          <a:ext cx="137922" cy="127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409575</xdr:colOff>
      <xdr:row>12</xdr:row>
      <xdr:rowOff>0</xdr:rowOff>
    </xdr:from>
    <xdr:to>
      <xdr:col>5</xdr:col>
      <xdr:colOff>137922</xdr:colOff>
      <xdr:row>12</xdr:row>
      <xdr:rowOff>127954</xdr:rowOff>
    </xdr:to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857500" y="2676525"/>
          <a:ext cx="137922" cy="127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workbookViewId="0">
      <selection activeCell="Q11" sqref="Q11"/>
    </sheetView>
  </sheetViews>
  <sheetFormatPr defaultRowHeight="15"/>
  <cols>
    <col min="1" max="1" width="5" customWidth="1"/>
    <col min="2" max="2" width="30.28515625" customWidth="1"/>
    <col min="3" max="3" width="7.5703125" customWidth="1"/>
    <col min="4" max="4" width="12.5703125" hidden="1" customWidth="1"/>
    <col min="5" max="5" width="10.42578125" hidden="1" customWidth="1"/>
    <col min="7" max="7" width="11.5703125" customWidth="1"/>
    <col min="13" max="13" width="11.7109375" customWidth="1"/>
  </cols>
  <sheetData>
    <row r="1" spans="1:18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"/>
      <c r="O1" s="5"/>
      <c r="P1" s="6"/>
      <c r="Q1" s="6"/>
      <c r="R1" s="6"/>
    </row>
    <row r="2" spans="1:18">
      <c r="A2" s="7"/>
      <c r="B2" s="7"/>
      <c r="C2" s="7"/>
      <c r="D2" s="7"/>
      <c r="E2" s="7"/>
      <c r="F2" s="7"/>
      <c r="G2" s="8"/>
      <c r="H2" s="7"/>
      <c r="I2" s="7"/>
      <c r="J2" s="7"/>
      <c r="K2" s="8"/>
      <c r="L2" s="7"/>
      <c r="M2" s="8"/>
      <c r="N2" s="5"/>
      <c r="O2" s="5"/>
      <c r="P2" s="6"/>
      <c r="Q2" s="6"/>
      <c r="R2" s="6"/>
    </row>
    <row r="3" spans="1:18">
      <c r="A3" s="9"/>
      <c r="B3" s="10"/>
      <c r="C3" s="10"/>
      <c r="D3" s="10"/>
      <c r="E3" s="10"/>
      <c r="F3" s="10"/>
      <c r="G3" s="11"/>
      <c r="H3" s="39" t="s">
        <v>4</v>
      </c>
      <c r="I3" s="39"/>
      <c r="J3" s="39"/>
      <c r="K3" s="39"/>
      <c r="L3" s="39"/>
      <c r="M3" s="39"/>
      <c r="N3" s="5"/>
      <c r="O3" s="5"/>
      <c r="P3" s="6"/>
      <c r="Q3" s="6"/>
      <c r="R3" s="6"/>
    </row>
    <row r="4" spans="1:18">
      <c r="A4" s="12"/>
      <c r="B4" s="13"/>
      <c r="C4" s="13"/>
      <c r="D4" s="13"/>
      <c r="E4" s="13"/>
      <c r="F4" s="14" t="s">
        <v>5</v>
      </c>
      <c r="G4" s="13" t="s">
        <v>6</v>
      </c>
      <c r="H4" s="40"/>
      <c r="I4" s="40"/>
      <c r="J4" s="40"/>
      <c r="K4" s="40"/>
      <c r="L4" s="40"/>
      <c r="M4" s="40"/>
      <c r="N4" s="5"/>
      <c r="O4" s="5"/>
      <c r="P4" s="6"/>
      <c r="Q4" s="6"/>
      <c r="R4" s="6"/>
    </row>
    <row r="5" spans="1:18">
      <c r="A5" s="12" t="s">
        <v>7</v>
      </c>
      <c r="B5" s="14" t="s">
        <v>8</v>
      </c>
      <c r="C5" s="14" t="s">
        <v>5</v>
      </c>
      <c r="D5" s="14"/>
      <c r="E5" s="13"/>
      <c r="F5" s="14" t="s">
        <v>10</v>
      </c>
      <c r="G5" s="13" t="s">
        <v>11</v>
      </c>
      <c r="H5" s="15" t="s">
        <v>9</v>
      </c>
      <c r="I5" s="15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5"/>
      <c r="O5" s="5"/>
      <c r="P5" s="6"/>
      <c r="Q5" s="6"/>
      <c r="R5" s="6"/>
    </row>
    <row r="6" spans="1:18">
      <c r="A6" s="12"/>
      <c r="B6" s="14" t="s">
        <v>17</v>
      </c>
      <c r="C6" s="14" t="s">
        <v>10</v>
      </c>
      <c r="D6" s="14"/>
      <c r="E6" s="13"/>
      <c r="F6" s="13" t="s">
        <v>18</v>
      </c>
      <c r="G6" s="13" t="s">
        <v>19</v>
      </c>
      <c r="H6" s="15" t="s">
        <v>20</v>
      </c>
      <c r="I6" s="15" t="s">
        <v>21</v>
      </c>
      <c r="J6" s="13" t="s">
        <v>22</v>
      </c>
      <c r="K6" s="13" t="s">
        <v>23</v>
      </c>
      <c r="L6" s="13" t="s">
        <v>24</v>
      </c>
      <c r="M6" s="13" t="s">
        <v>25</v>
      </c>
      <c r="N6" s="5"/>
      <c r="O6" s="5"/>
      <c r="P6" s="6"/>
      <c r="Q6" s="6"/>
      <c r="R6" s="6"/>
    </row>
    <row r="7" spans="1:18">
      <c r="A7" s="12"/>
      <c r="B7" s="14" t="s">
        <v>26</v>
      </c>
      <c r="C7" s="13"/>
      <c r="D7" s="13"/>
      <c r="E7" s="13"/>
      <c r="F7" s="13" t="s">
        <v>27</v>
      </c>
      <c r="G7" s="13"/>
      <c r="H7" s="13"/>
      <c r="I7" s="15" t="s">
        <v>28</v>
      </c>
      <c r="J7" s="13" t="s">
        <v>29</v>
      </c>
      <c r="K7" s="13" t="s">
        <v>30</v>
      </c>
      <c r="L7" s="13" t="s">
        <v>31</v>
      </c>
      <c r="M7" s="16" t="s">
        <v>32</v>
      </c>
      <c r="N7" s="5"/>
      <c r="O7" s="5"/>
      <c r="P7" s="6"/>
      <c r="Q7" s="6"/>
      <c r="R7" s="6"/>
    </row>
    <row r="8" spans="1:18">
      <c r="A8" s="17"/>
      <c r="B8" s="18"/>
      <c r="C8" s="18"/>
      <c r="D8" s="18"/>
      <c r="E8" s="18"/>
      <c r="F8" s="18" t="s">
        <v>2</v>
      </c>
      <c r="G8" s="18" t="s">
        <v>0</v>
      </c>
      <c r="H8" s="18"/>
      <c r="I8" s="19" t="s">
        <v>32</v>
      </c>
      <c r="J8" s="18" t="s">
        <v>33</v>
      </c>
      <c r="K8" s="18" t="s">
        <v>32</v>
      </c>
      <c r="L8" s="18"/>
      <c r="M8" s="18" t="s">
        <v>0</v>
      </c>
      <c r="N8" s="5"/>
      <c r="O8" s="5"/>
      <c r="P8" s="6"/>
      <c r="Q8" s="6"/>
      <c r="R8" s="6"/>
    </row>
    <row r="9" spans="1:18">
      <c r="A9" s="20">
        <v>1</v>
      </c>
      <c r="B9" s="20">
        <v>2</v>
      </c>
      <c r="C9" s="20">
        <v>3</v>
      </c>
      <c r="D9" s="20"/>
      <c r="E9" s="20"/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5"/>
      <c r="O9" s="5"/>
      <c r="P9" s="6"/>
      <c r="Q9" s="6"/>
      <c r="R9" s="6"/>
    </row>
    <row r="10" spans="1:18" s="4" customFormat="1" ht="27">
      <c r="A10" s="1">
        <v>1</v>
      </c>
      <c r="B10" s="21" t="s">
        <v>34</v>
      </c>
      <c r="C10" s="22" t="s">
        <v>2</v>
      </c>
      <c r="D10" s="22"/>
      <c r="E10" s="23"/>
      <c r="F10" s="24">
        <v>1</v>
      </c>
      <c r="G10" s="22">
        <v>13.31</v>
      </c>
      <c r="H10" s="3">
        <v>110</v>
      </c>
      <c r="I10" s="22"/>
      <c r="J10" s="2">
        <f>G10*F10</f>
        <v>13.31</v>
      </c>
      <c r="K10" s="2">
        <f>J10+H10</f>
        <v>123.31</v>
      </c>
      <c r="L10" s="3"/>
      <c r="M10" s="2">
        <f t="shared" ref="M10:M11" si="0">K10</f>
        <v>123.31</v>
      </c>
    </row>
    <row r="11" spans="1:18" s="4" customFormat="1" ht="27">
      <c r="A11" s="1">
        <v>2</v>
      </c>
      <c r="B11" s="21" t="s">
        <v>35</v>
      </c>
      <c r="C11" s="22" t="s">
        <v>2</v>
      </c>
      <c r="D11" s="22"/>
      <c r="E11" s="22"/>
      <c r="F11" s="24">
        <v>1</v>
      </c>
      <c r="G11" s="22">
        <v>13.31</v>
      </c>
      <c r="H11" s="3">
        <v>123</v>
      </c>
      <c r="I11" s="22"/>
      <c r="J11" s="2">
        <f>G11*F11</f>
        <v>13.31</v>
      </c>
      <c r="K11" s="2">
        <f t="shared" ref="K11" si="1">J11+H11</f>
        <v>136.31</v>
      </c>
      <c r="L11" s="3"/>
      <c r="M11" s="2">
        <f t="shared" si="0"/>
        <v>136.31</v>
      </c>
    </row>
    <row r="12" spans="1:18" s="30" customFormat="1" ht="21.75" customHeight="1">
      <c r="A12" s="1">
        <v>3</v>
      </c>
      <c r="B12" s="25" t="s">
        <v>36</v>
      </c>
      <c r="C12" s="26" t="s">
        <v>1</v>
      </c>
      <c r="D12" s="26"/>
      <c r="E12" s="27"/>
      <c r="F12" s="28">
        <v>1.6</v>
      </c>
      <c r="G12" s="22">
        <v>13.12</v>
      </c>
      <c r="H12" s="29">
        <v>14.5</v>
      </c>
      <c r="I12" s="28"/>
      <c r="J12" s="28">
        <f>F12*G12</f>
        <v>20.992000000000001</v>
      </c>
      <c r="K12" s="28">
        <f>J12+H12</f>
        <v>35.492000000000004</v>
      </c>
      <c r="L12" s="28"/>
      <c r="M12" s="28">
        <f t="shared" ref="M12" si="2">L12+K12</f>
        <v>35.492000000000004</v>
      </c>
      <c r="Q12" s="30" t="s">
        <v>37</v>
      </c>
    </row>
    <row r="13" spans="1:18">
      <c r="A13" s="31">
        <v>4</v>
      </c>
      <c r="B13" s="35" t="s">
        <v>38</v>
      </c>
      <c r="C13" s="32" t="s">
        <v>2</v>
      </c>
      <c r="D13" s="32"/>
      <c r="E13" s="32"/>
      <c r="F13" s="36">
        <v>7.0099999999999996E-2</v>
      </c>
      <c r="G13" s="32">
        <v>54.95</v>
      </c>
      <c r="H13" s="32">
        <v>129.30000000000001</v>
      </c>
      <c r="I13" s="32"/>
      <c r="J13" s="33">
        <f>F13*G13</f>
        <v>3.8519950000000001</v>
      </c>
      <c r="K13" s="33">
        <f>H13+J13</f>
        <v>133.151995</v>
      </c>
      <c r="L13" s="32"/>
      <c r="M13" s="33">
        <f>K13*1</f>
        <v>133.151995</v>
      </c>
    </row>
    <row r="14" spans="1:18" ht="15.75">
      <c r="A14" s="31">
        <v>5</v>
      </c>
      <c r="B14" s="35" t="s">
        <v>39</v>
      </c>
      <c r="C14" s="26" t="s">
        <v>1</v>
      </c>
      <c r="D14" s="32"/>
      <c r="E14" s="32"/>
      <c r="F14" s="32">
        <v>2.5</v>
      </c>
      <c r="G14" s="32">
        <v>56.13</v>
      </c>
      <c r="H14" s="32">
        <v>487.43</v>
      </c>
      <c r="I14" s="32"/>
      <c r="J14" s="33">
        <f>G14*F14</f>
        <v>140.32500000000002</v>
      </c>
      <c r="K14" s="33">
        <f>J14+H14</f>
        <v>627.755</v>
      </c>
      <c r="L14" s="32"/>
      <c r="M14" s="33">
        <f t="shared" ref="M14" si="3">K14*1</f>
        <v>627.755</v>
      </c>
    </row>
    <row r="15" spans="1:18">
      <c r="Q15">
        <v>2.0750000000000002</v>
      </c>
      <c r="R15" s="34">
        <v>136</v>
      </c>
    </row>
    <row r="17" spans="17:19">
      <c r="Q17">
        <v>1</v>
      </c>
      <c r="R17">
        <f>R15/Q15</f>
        <v>65.542168674698786</v>
      </c>
    </row>
    <row r="18" spans="17:19">
      <c r="R18">
        <v>300</v>
      </c>
      <c r="S18">
        <v>146.22999999999999</v>
      </c>
    </row>
    <row r="19" spans="17:19">
      <c r="R19">
        <v>1000</v>
      </c>
      <c r="S19">
        <f>S18*R19/R18</f>
        <v>487.43333333333334</v>
      </c>
    </row>
  </sheetData>
  <mergeCells count="2">
    <mergeCell ref="A1:M1"/>
    <mergeCell ref="H3:M4"/>
  </mergeCells>
  <pageMargins left="0.16" right="0.16" top="0.74803149606299202" bottom="0.74803149606299202" header="0.31496062992126" footer="0.31496062992126"/>
  <pageSetup paperSize="9" scale="11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masala</vt:lpstr>
      <vt:lpstr>masala!Область_печати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Jambo</dc:creator>
  <cp:lastModifiedBy>И-А-З</cp:lastModifiedBy>
  <cp:lastPrinted>2018-04-12T09:40:31Z</cp:lastPrinted>
  <dcterms:created xsi:type="dcterms:W3CDTF">2018-01-25T14:14:23Z</dcterms:created>
  <dcterms:modified xsi:type="dcterms:W3CDTF">2018-07-05T11:42:33Z</dcterms:modified>
</cp:coreProperties>
</file>