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ტენდერი" sheetId="2" r:id="rId1"/>
  </sheets>
  <calcPr calcId="162913"/>
</workbook>
</file>

<file path=xl/calcChain.xml><?xml version="1.0" encoding="utf-8"?>
<calcChain xmlns="http://schemas.openxmlformats.org/spreadsheetml/2006/main">
  <c r="H45" i="2" l="1"/>
  <c r="F45" i="2"/>
  <c r="I45" i="2" s="1"/>
  <c r="I44" i="2"/>
  <c r="H44" i="2"/>
  <c r="F44" i="2"/>
  <c r="H43" i="2"/>
  <c r="I43" i="2" s="1"/>
  <c r="F43" i="2"/>
  <c r="H42" i="2"/>
  <c r="F42" i="2"/>
  <c r="I42" i="2" s="1"/>
  <c r="H41" i="2"/>
  <c r="F41" i="2"/>
  <c r="I41" i="2" s="1"/>
  <c r="I40" i="2"/>
  <c r="H40" i="2"/>
  <c r="F40" i="2"/>
  <c r="H39" i="2"/>
  <c r="I39" i="2" s="1"/>
  <c r="F39" i="2"/>
  <c r="H38" i="2"/>
  <c r="F38" i="2"/>
  <c r="I38" i="2" s="1"/>
  <c r="H37" i="2"/>
  <c r="F37" i="2"/>
  <c r="I37" i="2" s="1"/>
  <c r="I36" i="2"/>
  <c r="H36" i="2"/>
  <c r="F36" i="2"/>
  <c r="H35" i="2"/>
  <c r="I35" i="2" s="1"/>
  <c r="F35" i="2"/>
  <c r="H34" i="2"/>
  <c r="F34" i="2"/>
  <c r="I34" i="2" s="1"/>
  <c r="H33" i="2"/>
  <c r="F33" i="2"/>
  <c r="I33" i="2" s="1"/>
  <c r="I32" i="2"/>
  <c r="H32" i="2"/>
  <c r="F32" i="2"/>
  <c r="H31" i="2"/>
  <c r="I31" i="2" s="1"/>
  <c r="F31" i="2"/>
  <c r="H30" i="2"/>
  <c r="F30" i="2"/>
  <c r="I30" i="2" s="1"/>
  <c r="H29" i="2"/>
  <c r="F29" i="2"/>
  <c r="I29" i="2" s="1"/>
  <c r="I28" i="2"/>
  <c r="H28" i="2"/>
  <c r="F28" i="2"/>
  <c r="H27" i="2"/>
  <c r="I27" i="2" s="1"/>
  <c r="F27" i="2"/>
  <c r="H26" i="2"/>
  <c r="F26" i="2"/>
  <c r="I26" i="2" s="1"/>
  <c r="H25" i="2"/>
  <c r="F25" i="2"/>
  <c r="I25" i="2" s="1"/>
  <c r="I24" i="2"/>
  <c r="H24" i="2"/>
  <c r="F24" i="2"/>
  <c r="H23" i="2"/>
  <c r="I23" i="2" s="1"/>
  <c r="F23" i="2"/>
  <c r="H22" i="2"/>
  <c r="F22" i="2"/>
  <c r="I22" i="2" s="1"/>
  <c r="H21" i="2"/>
  <c r="F21" i="2"/>
  <c r="I21" i="2" s="1"/>
  <c r="I20" i="2"/>
  <c r="H20" i="2"/>
  <c r="F20" i="2"/>
  <c r="H19" i="2"/>
  <c r="I19" i="2" s="1"/>
  <c r="F19" i="2"/>
  <c r="H18" i="2"/>
  <c r="F18" i="2"/>
  <c r="I18" i="2" s="1"/>
  <c r="H17" i="2"/>
  <c r="F17" i="2"/>
  <c r="I17" i="2" s="1"/>
  <c r="I16" i="2"/>
  <c r="H16" i="2"/>
  <c r="F16" i="2"/>
  <c r="H15" i="2"/>
  <c r="I15" i="2" s="1"/>
  <c r="F15" i="2"/>
  <c r="H14" i="2"/>
  <c r="F14" i="2"/>
  <c r="I14" i="2" s="1"/>
  <c r="H13" i="2"/>
  <c r="F13" i="2"/>
  <c r="I13" i="2" s="1"/>
  <c r="I12" i="2"/>
  <c r="H12" i="2"/>
  <c r="F12" i="2"/>
  <c r="H11" i="2"/>
  <c r="I11" i="2" s="1"/>
  <c r="F11" i="2"/>
  <c r="H10" i="2"/>
  <c r="F10" i="2"/>
  <c r="I10" i="2" s="1"/>
  <c r="H9" i="2"/>
  <c r="F9" i="2"/>
  <c r="I9" i="2" s="1"/>
  <c r="I8" i="2"/>
  <c r="H8" i="2"/>
  <c r="F8" i="2"/>
  <c r="H7" i="2"/>
  <c r="H46" i="2" s="1"/>
  <c r="F7" i="2"/>
  <c r="I7" i="2" l="1"/>
  <c r="I46" i="2" s="1"/>
  <c r="F46" i="2"/>
  <c r="I47" i="2"/>
  <c r="I48" i="2" s="1"/>
  <c r="I49" i="2" l="1"/>
  <c r="I50" i="2" s="1"/>
  <c r="I51" i="2" l="1"/>
  <c r="I52" i="2" s="1"/>
  <c r="I53" i="2" l="1"/>
  <c r="I54" i="2" s="1"/>
  <c r="I56" i="2" s="1"/>
  <c r="I58" i="2" s="1"/>
</calcChain>
</file>

<file path=xl/sharedStrings.xml><?xml version="1.0" encoding="utf-8"?>
<sst xmlns="http://schemas.openxmlformats.org/spreadsheetml/2006/main" count="135" uniqueCount="82">
  <si>
    <t>marTvis fari mikrokontroleriT</t>
  </si>
  <si>
    <t>cali</t>
  </si>
  <si>
    <t>m</t>
  </si>
  <si>
    <t>naTuris vazna</t>
  </si>
  <si>
    <t>el.kabeli</t>
  </si>
  <si>
    <t>elastiuri kabeli(Sleifi)</t>
  </si>
  <si>
    <t>sarTulis gamoZaxebis Rilaki</t>
  </si>
  <si>
    <t>brZanebis paneli sar.maCvenebliT</t>
  </si>
  <si>
    <t>bistabiluri gadamwodis kronSteini</t>
  </si>
  <si>
    <t>kabinis da Wis dasufTaveba</t>
  </si>
  <si>
    <t>mimmarTvelebis gasworeba vertikalSi</t>
  </si>
  <si>
    <t>kom</t>
  </si>
  <si>
    <t>Stixmasis gasworeba</t>
  </si>
  <si>
    <t>kabinis kupis modernizacia</t>
  </si>
  <si>
    <t>kabel kanali 60*60</t>
  </si>
  <si>
    <t>naTura</t>
  </si>
  <si>
    <t>naTuris CamrTveli(avtomati)</t>
  </si>
  <si>
    <t>mcocavi naliseburi reziniT</t>
  </si>
  <si>
    <t xml:space="preserve"> I. sarT gamoZaxebis Rilaki maCvenebliT</t>
  </si>
  <si>
    <t>Saxtis kari</t>
  </si>
  <si>
    <t>Saxtis karebis SekeTeba- regulireba</t>
  </si>
  <si>
    <t>reduqtoris Cobalebi</t>
  </si>
  <si>
    <t>kabinis kari</t>
  </si>
  <si>
    <t>Saxtis karis CarCos remonti</t>
  </si>
  <si>
    <t>bagirmzidi</t>
  </si>
  <si>
    <t>mzidi bagiri</t>
  </si>
  <si>
    <t>siCqaris SemzuRudveli bagiri</t>
  </si>
  <si>
    <t>kedlebi laminirebuli mbf-is</t>
  </si>
  <si>
    <t>m2</t>
  </si>
  <si>
    <t xml:space="preserve"> laminirebuli mbf 18*3660*2100</t>
  </si>
  <si>
    <t>Weri laminirebuli mdf 8mm</t>
  </si>
  <si>
    <t xml:space="preserve"> laminirebuli mdf 8mm</t>
  </si>
  <si>
    <t>sarke</t>
  </si>
  <si>
    <t>linoniumis mowyoba</t>
  </si>
  <si>
    <t>linoniumi</t>
  </si>
  <si>
    <t>saRebavi aerozoli</t>
  </si>
  <si>
    <t>germetiki (silikoni) Surufi.qanCi.WanWiki sxva da sxva</t>
  </si>
  <si>
    <t>al.profilis mowyoba 20*60</t>
  </si>
  <si>
    <t>al.profilis  20*60</t>
  </si>
  <si>
    <t>sanaTi</t>
  </si>
  <si>
    <t>plintusis mowyoba</t>
  </si>
  <si>
    <t>grZ.m</t>
  </si>
  <si>
    <t>25-1</t>
  </si>
  <si>
    <t>25-2</t>
  </si>
  <si>
    <t>25-3</t>
  </si>
  <si>
    <t>25-4</t>
  </si>
  <si>
    <t>25-5</t>
  </si>
  <si>
    <t>25-6</t>
  </si>
  <si>
    <t>25-7</t>
  </si>
  <si>
    <t>25-8</t>
  </si>
  <si>
    <t>25-9</t>
  </si>
  <si>
    <t xml:space="preserve">el.sadeni (Jgutis) </t>
  </si>
  <si>
    <t>ქ. თბილისი, დიღმის მასივი 3 კვ. 39 კორპ. II სად.</t>
  </si>
  <si>
    <t># რიგითი</t>
  </si>
  <si>
    <t>სამუშაოების და ხარჯების დასახელება</t>
  </si>
  <si>
    <t>ერთეულის_x000D_
 განზომილება</t>
  </si>
  <si>
    <t>რაოდენობა</t>
  </si>
  <si>
    <t>მასალა</t>
  </si>
  <si>
    <t>ხელფასი</t>
  </si>
  <si>
    <t>ჯამი</t>
  </si>
  <si>
    <t>ზღვრული ფასი</t>
  </si>
  <si>
    <t>ერთ.</t>
  </si>
  <si>
    <t>სულ</t>
  </si>
  <si>
    <t>25-7-1</t>
  </si>
  <si>
    <t>23-1</t>
  </si>
  <si>
    <t>25-1-1</t>
  </si>
  <si>
    <t>25-2-1</t>
  </si>
  <si>
    <t>25-4-1</t>
  </si>
  <si>
    <t>ლარი</t>
  </si>
  <si>
    <t>ზeდნადები ხარჯი</t>
  </si>
  <si>
    <t>გეგმიური დაგროვება</t>
  </si>
  <si>
    <t>გაუთვალიsწინებელი ხარჯები</t>
  </si>
  <si>
    <t xml:space="preserve">დღგ </t>
  </si>
  <si>
    <t>ლიფტის ტექნიკური ინსპექტირება</t>
  </si>
  <si>
    <t>დამიწების აქტი</t>
  </si>
  <si>
    <t>%</t>
  </si>
  <si>
    <r>
      <t>შენიშვნა</t>
    </r>
    <r>
      <rPr>
        <b/>
        <sz val="11"/>
        <color rgb="FF000000"/>
        <rFont val="Calibri"/>
        <family val="2"/>
        <scheme val="minor"/>
      </rPr>
      <t>:</t>
    </r>
  </si>
  <si>
    <t>1. სატენდერო წინადადების ფასში პრეტენდენტმა უნდა გაითვალისწინოს შესყიდვის ობიექტის მიწოდებასთან დაკავშირებული ყველა ხარჯი და გადასახადი.</t>
  </si>
  <si>
    <r>
      <t>2.</t>
    </r>
    <r>
      <rPr>
        <sz val="11"/>
        <color rgb="FFFF0000"/>
        <rFont val="Calibri"/>
        <family val="2"/>
        <scheme val="minor"/>
      </rPr>
      <t xml:space="preserve">   </t>
    </r>
    <r>
      <rPr>
        <sz val="11"/>
        <color rgb="FFFF0000"/>
        <rFont val="Sylfaen"/>
        <family val="1"/>
      </rPr>
      <t>სავალდებულოა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rgb="FFFF0000"/>
        <rFont val="Sylfaen"/>
        <family val="1"/>
      </rPr>
      <t>პრეტენდენტის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rgb="FFFF0000"/>
        <rFont val="Sylfaen"/>
        <family val="1"/>
      </rPr>
      <t>მიერ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rgb="FFFF0000"/>
        <rFont val="Sylfaen"/>
        <family val="1"/>
      </rPr>
      <t>ხარჯთაღრიცხვა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rgb="FFFF0000"/>
        <rFont val="Sylfaen"/>
        <family val="1"/>
      </rPr>
      <t>ატვირთული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rgb="FFFF0000"/>
        <rFont val="Sylfaen"/>
        <family val="1"/>
      </rPr>
      <t>იქნას</t>
    </r>
    <r>
      <rPr>
        <sz val="11"/>
        <color rgb="FFFF0000"/>
        <rFont val="Calibri"/>
        <family val="2"/>
        <scheme val="minor"/>
      </rPr>
      <t xml:space="preserve"> Excel-</t>
    </r>
    <r>
      <rPr>
        <sz val="11"/>
        <color rgb="FFFF0000"/>
        <rFont val="Sylfaen"/>
        <family val="1"/>
      </rPr>
      <t>ის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rgb="FFFF0000"/>
        <rFont val="Sylfaen"/>
        <family val="1"/>
      </rPr>
      <t>ფორმატის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rgb="FFFF0000"/>
        <rFont val="Sylfaen"/>
        <family val="1"/>
      </rPr>
      <t>ფაილის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rgb="FFFF0000"/>
        <rFont val="Sylfaen"/>
        <family val="1"/>
      </rPr>
      <t>სახით</t>
    </r>
    <r>
      <rPr>
        <sz val="11"/>
        <color rgb="FFFF0000"/>
        <rFont val="Calibri"/>
        <family val="2"/>
        <scheme val="minor"/>
      </rPr>
      <t xml:space="preserve">, </t>
    </r>
    <r>
      <rPr>
        <sz val="11"/>
        <color rgb="FFFF0000"/>
        <rFont val="Sylfaen"/>
        <family val="1"/>
      </rPr>
      <t>დანართი</t>
    </r>
    <r>
      <rPr>
        <sz val="11"/>
        <color rgb="FFFF0000"/>
        <rFont val="Calibri"/>
        <family val="2"/>
        <scheme val="minor"/>
      </rPr>
      <t xml:space="preserve"> N1–</t>
    </r>
    <r>
      <rPr>
        <sz val="11"/>
        <color rgb="FFFF0000"/>
        <rFont val="Sylfaen"/>
        <family val="1"/>
      </rPr>
      <t>ის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rgb="FFFF0000"/>
        <rFont val="Sylfaen"/>
        <family val="1"/>
      </rPr>
      <t>მიხედვით</t>
    </r>
    <r>
      <rPr>
        <sz val="11"/>
        <color rgb="FFFF0000"/>
        <rFont val="Calibri"/>
        <family val="2"/>
        <scheme val="minor"/>
      </rPr>
      <t>. (</t>
    </r>
    <r>
      <rPr>
        <sz val="11"/>
        <color rgb="FFFF0000"/>
        <rFont val="Sylfaen"/>
        <family val="1"/>
      </rPr>
      <t>ხარჯთაღრიცხვის</t>
    </r>
    <r>
      <rPr>
        <sz val="11"/>
        <color rgb="FFFF0000"/>
        <rFont val="Calibri"/>
        <family val="2"/>
        <scheme val="minor"/>
      </rPr>
      <t xml:space="preserve">  </t>
    </r>
    <r>
      <rPr>
        <sz val="11"/>
        <color rgb="FFFF0000"/>
        <rFont val="Sylfaen"/>
        <family val="1"/>
      </rPr>
      <t>წარმოუდგენლობა</t>
    </r>
    <r>
      <rPr>
        <sz val="11"/>
        <color rgb="FFFF0000"/>
        <rFont val="Calibri"/>
        <family val="2"/>
        <scheme val="minor"/>
      </rPr>
      <t xml:space="preserve">, </t>
    </r>
    <r>
      <rPr>
        <sz val="11"/>
        <color rgb="FFFF0000"/>
        <rFont val="Sylfaen"/>
        <family val="1"/>
      </rPr>
      <t>ან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rgb="FFFF0000"/>
        <rFont val="Sylfaen"/>
        <family val="1"/>
      </rPr>
      <t>განუფასებელი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rgb="FFFF0000"/>
        <rFont val="Sylfaen"/>
        <family val="1"/>
      </rPr>
      <t>ხარჯთაღრიცხვის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rgb="FFFF0000"/>
        <rFont val="Sylfaen"/>
        <family val="1"/>
      </rPr>
      <t>წარმოდგენა</t>
    </r>
    <r>
      <rPr>
        <sz val="11"/>
        <color rgb="FFFF0000"/>
        <rFont val="Calibri"/>
        <family val="2"/>
        <scheme val="minor"/>
      </rPr>
      <t xml:space="preserve">  </t>
    </r>
    <r>
      <rPr>
        <sz val="11"/>
        <color rgb="FFFF0000"/>
        <rFont val="Sylfaen"/>
        <family val="1"/>
      </rPr>
      <t>დაზუსტებას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rgb="FFFF0000"/>
        <rFont val="Sylfaen"/>
        <family val="1"/>
      </rPr>
      <t>არ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rgb="FFFF0000"/>
        <rFont val="Sylfaen"/>
        <family val="1"/>
      </rPr>
      <t>დაექვემდებარება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rgb="FFFF0000"/>
        <rFont val="Sylfaen"/>
        <family val="1"/>
      </rPr>
      <t>და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rgb="FFFF0000"/>
        <rFont val="Sylfaen"/>
        <family val="1"/>
      </rPr>
      <t>გამოიწვევს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rgb="FFFF0000"/>
        <rFont val="Sylfaen"/>
        <family val="1"/>
      </rPr>
      <t>პრეტენდენტის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rgb="FFFF0000"/>
        <rFont val="Sylfaen"/>
        <family val="1"/>
      </rPr>
      <t>დისკვალიფიკაციას</t>
    </r>
    <r>
      <rPr>
        <sz val="11"/>
        <color rgb="FFFF0000"/>
        <rFont val="Calibri"/>
        <family val="2"/>
        <scheme val="minor"/>
      </rPr>
      <t>).</t>
    </r>
  </si>
  <si>
    <r>
      <t xml:space="preserve">3.   </t>
    </r>
    <r>
      <rPr>
        <sz val="11"/>
        <color rgb="FF000000"/>
        <rFont val="Sylfaen"/>
        <family val="1"/>
      </rPr>
      <t>გაუთვალისიწნებელი</t>
    </r>
    <r>
      <rPr>
        <sz val="11"/>
        <color rgb="FF000000"/>
        <rFont val="Calibri"/>
        <family val="2"/>
        <scheme val="minor"/>
      </rPr>
      <t xml:space="preserve"> </t>
    </r>
    <r>
      <rPr>
        <sz val="11"/>
        <color rgb="FF000000"/>
        <rFont val="Sylfaen"/>
        <family val="1"/>
      </rPr>
      <t>ხარჯი</t>
    </r>
    <r>
      <rPr>
        <sz val="11"/>
        <color rgb="FF000000"/>
        <rFont val="Calibri"/>
        <family val="2"/>
        <scheme val="minor"/>
      </rPr>
      <t xml:space="preserve"> (2%) </t>
    </r>
    <r>
      <rPr>
        <sz val="11"/>
        <color rgb="FF000000"/>
        <rFont val="Sylfaen"/>
        <family val="1"/>
      </rPr>
      <t>არის</t>
    </r>
    <r>
      <rPr>
        <sz val="11"/>
        <color rgb="FF000000"/>
        <rFont val="Calibri"/>
        <family val="2"/>
        <scheme val="minor"/>
      </rPr>
      <t xml:space="preserve"> </t>
    </r>
    <r>
      <rPr>
        <sz val="11"/>
        <color rgb="FF000000"/>
        <rFont val="Sylfaen"/>
        <family val="1"/>
      </rPr>
      <t>უცვლელი</t>
    </r>
    <r>
      <rPr>
        <sz val="11"/>
        <color rgb="FF000000"/>
        <rFont val="Calibri"/>
        <family val="2"/>
        <scheme val="minor"/>
      </rPr>
      <t>.</t>
    </r>
  </si>
  <si>
    <t xml:space="preserve">ლიფტის აღდგენა-შეკეთების სამუშაოების ხარჯთაღრიცხვა </t>
  </si>
  <si>
    <t>დანართი N1-4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</si>
</sst>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04"/>
      <scheme val="minor"/>
    </font>
    <font>
      <b/>
      <sz val="9"/>
      <color theme="1"/>
      <name val="AcadNusx"/>
    </font>
    <font>
      <sz val="9"/>
      <color theme="1"/>
      <name val="AcadNusx"/>
    </font>
    <font>
      <sz val="9"/>
      <color rgb="FF000000"/>
      <name val="AcadNusx"/>
    </font>
    <font>
      <sz val="9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AcadNusx"/>
    </font>
    <font>
      <sz val="10"/>
      <name val="AcadNusx"/>
    </font>
    <font>
      <b/>
      <sz val="10"/>
      <name val="AcadNusx"/>
    </font>
    <font>
      <b/>
      <sz val="9"/>
      <name val="AcadNusx"/>
    </font>
    <font>
      <sz val="9"/>
      <name val="AcadNusx"/>
    </font>
    <font>
      <sz val="9"/>
      <name val="Arial"/>
      <family val="2"/>
      <charset val="204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Sylfaen"/>
      <family val="1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0000"/>
      <name val="Sylfaen"/>
      <family val="1"/>
    </font>
    <font>
      <sz val="11"/>
      <color rgb="FF000000"/>
      <name val="Sylfaen"/>
      <family val="1"/>
    </font>
    <font>
      <b/>
      <sz val="12"/>
      <name val="AcadMtav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57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 wrapText="1"/>
    </xf>
    <xf numFmtId="0" fontId="0" fillId="0" borderId="0" xfId="0" applyAlignment="1">
      <alignment horizontal="center"/>
    </xf>
    <xf numFmtId="0" fontId="7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49" fontId="10" fillId="0" borderId="7" xfId="1" applyNumberFormat="1" applyFont="1" applyBorder="1" applyAlignment="1">
      <alignment horizontal="center" vertical="center" wrapText="1"/>
    </xf>
    <xf numFmtId="0" fontId="10" fillId="0" borderId="8" xfId="1" applyFont="1" applyBorder="1" applyAlignment="1">
      <alignment horizontal="center" vertical="center" wrapText="1"/>
    </xf>
    <xf numFmtId="2" fontId="10" fillId="0" borderId="8" xfId="1" applyNumberFormat="1" applyFont="1" applyBorder="1" applyAlignment="1">
      <alignment horizontal="center" vertical="center" wrapText="1"/>
    </xf>
    <xf numFmtId="2" fontId="11" fillId="0" borderId="8" xfId="0" applyNumberFormat="1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2" fontId="10" fillId="0" borderId="6" xfId="1" applyNumberFormat="1" applyFont="1" applyBorder="1" applyAlignment="1">
      <alignment horizontal="center" vertical="center" wrapText="1"/>
    </xf>
    <xf numFmtId="2" fontId="11" fillId="0" borderId="6" xfId="0" applyNumberFormat="1" applyFont="1" applyBorder="1" applyAlignment="1">
      <alignment horizontal="center" vertical="center"/>
    </xf>
    <xf numFmtId="2" fontId="10" fillId="0" borderId="10" xfId="1" applyNumberFormat="1" applyFont="1" applyBorder="1" applyAlignment="1">
      <alignment horizontal="center" vertical="center" wrapText="1"/>
    </xf>
    <xf numFmtId="49" fontId="10" fillId="0" borderId="11" xfId="1" applyNumberFormat="1" applyFont="1" applyBorder="1" applyAlignment="1">
      <alignment horizontal="center" vertical="center" wrapText="1"/>
    </xf>
    <xf numFmtId="2" fontId="10" fillId="0" borderId="1" xfId="1" applyNumberFormat="1" applyFont="1" applyBorder="1" applyAlignment="1">
      <alignment horizontal="center" vertical="center" wrapText="1"/>
    </xf>
    <xf numFmtId="2" fontId="10" fillId="0" borderId="12" xfId="1" applyNumberFormat="1" applyFont="1" applyBorder="1" applyAlignment="1">
      <alignment horizontal="center" vertical="center" wrapText="1"/>
    </xf>
    <xf numFmtId="49" fontId="10" fillId="0" borderId="13" xfId="1" applyNumberFormat="1" applyFont="1" applyBorder="1" applyAlignment="1">
      <alignment horizontal="center" vertical="center" wrapText="1"/>
    </xf>
    <xf numFmtId="2" fontId="10" fillId="0" borderId="3" xfId="1" applyNumberFormat="1" applyFont="1" applyBorder="1" applyAlignment="1">
      <alignment horizontal="center" vertical="center" wrapText="1"/>
    </xf>
    <xf numFmtId="2" fontId="10" fillId="0" borderId="14" xfId="1" applyNumberFormat="1" applyFont="1" applyBorder="1" applyAlignment="1">
      <alignment horizontal="center" vertical="center" wrapText="1"/>
    </xf>
    <xf numFmtId="0" fontId="9" fillId="0" borderId="8" xfId="1" applyFont="1" applyBorder="1" applyAlignment="1">
      <alignment horizontal="center" vertical="top" wrapText="1"/>
    </xf>
    <xf numFmtId="2" fontId="10" fillId="0" borderId="15" xfId="1" applyNumberFormat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9" fontId="9" fillId="0" borderId="6" xfId="1" applyNumberFormat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top" wrapText="1"/>
    </xf>
    <xf numFmtId="9" fontId="9" fillId="0" borderId="1" xfId="1" applyNumberFormat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top" wrapText="1"/>
    </xf>
    <xf numFmtId="0" fontId="9" fillId="0" borderId="3" xfId="1" applyFont="1" applyBorder="1" applyAlignment="1">
      <alignment horizontal="center" vertical="center" wrapText="1"/>
    </xf>
    <xf numFmtId="0" fontId="9" fillId="0" borderId="8" xfId="1" applyFont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vertical="center" wrapText="1"/>
    </xf>
    <xf numFmtId="0" fontId="0" fillId="2" borderId="0" xfId="0" applyFill="1"/>
    <xf numFmtId="0" fontId="0" fillId="2" borderId="0" xfId="0" applyFill="1" applyAlignment="1">
      <alignment wrapText="1"/>
    </xf>
    <xf numFmtId="0" fontId="13" fillId="0" borderId="2" xfId="0" applyFont="1" applyBorder="1" applyAlignment="1">
      <alignment horizontal="center"/>
    </xf>
    <xf numFmtId="0" fontId="19" fillId="0" borderId="0" xfId="0" applyFont="1" applyAlignment="1">
      <alignment horizontal="center" wrapText="1"/>
    </xf>
    <xf numFmtId="0" fontId="20" fillId="0" borderId="0" xfId="0" applyFont="1" applyAlignment="1">
      <alignment horizontal="center" vertical="center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"/>
  <sheetViews>
    <sheetView tabSelected="1" topLeftCell="A37" workbookViewId="0">
      <selection activeCell="F1" sqref="F1:J1"/>
    </sheetView>
  </sheetViews>
  <sheetFormatPr defaultRowHeight="15" x14ac:dyDescent="0.25"/>
  <cols>
    <col min="1" max="1" width="5" customWidth="1"/>
    <col min="2" max="2" width="37.85546875" customWidth="1"/>
    <col min="3" max="3" width="16.5703125" customWidth="1"/>
    <col min="4" max="4" width="9.5703125" customWidth="1"/>
    <col min="5" max="5" width="7" customWidth="1"/>
    <col min="6" max="6" width="7.42578125" customWidth="1"/>
    <col min="7" max="7" width="6" customWidth="1"/>
    <col min="8" max="8" width="8.85546875" customWidth="1"/>
    <col min="9" max="9" width="7.28515625" customWidth="1"/>
    <col min="10" max="10" width="10.85546875" customWidth="1"/>
  </cols>
  <sheetData>
    <row r="1" spans="1:10" ht="28.5" customHeight="1" x14ac:dyDescent="0.25">
      <c r="F1" s="56" t="s">
        <v>81</v>
      </c>
      <c r="G1" s="56"/>
      <c r="H1" s="56"/>
      <c r="I1" s="56"/>
      <c r="J1" s="56"/>
    </row>
    <row r="2" spans="1:10" ht="15" customHeight="1" x14ac:dyDescent="0.25">
      <c r="A2" s="55" t="s">
        <v>80</v>
      </c>
      <c r="B2" s="55"/>
      <c r="C2" s="55"/>
      <c r="D2" s="55"/>
      <c r="E2" s="55"/>
      <c r="F2" s="55"/>
      <c r="G2" s="55"/>
      <c r="H2" s="55"/>
      <c r="I2" s="55"/>
      <c r="J2" s="55"/>
    </row>
    <row r="3" spans="1:10" x14ac:dyDescent="0.25">
      <c r="B3" s="54" t="s">
        <v>52</v>
      </c>
      <c r="C3" s="54"/>
      <c r="D3" s="54"/>
      <c r="J3" s="17"/>
    </row>
    <row r="4" spans="1:10" x14ac:dyDescent="0.25">
      <c r="A4" s="37" t="s">
        <v>53</v>
      </c>
      <c r="B4" s="37" t="s">
        <v>54</v>
      </c>
      <c r="C4" s="37" t="s">
        <v>55</v>
      </c>
      <c r="D4" s="37" t="s">
        <v>56</v>
      </c>
      <c r="E4" s="39" t="s">
        <v>57</v>
      </c>
      <c r="F4" s="40"/>
      <c r="G4" s="39" t="s">
        <v>58</v>
      </c>
      <c r="H4" s="40"/>
      <c r="I4" s="37" t="s">
        <v>59</v>
      </c>
      <c r="J4" s="37" t="s">
        <v>60</v>
      </c>
    </row>
    <row r="5" spans="1:10" x14ac:dyDescent="0.25">
      <c r="A5" s="38"/>
      <c r="B5" s="38"/>
      <c r="C5" s="38"/>
      <c r="D5" s="38"/>
      <c r="E5" s="36" t="s">
        <v>61</v>
      </c>
      <c r="F5" s="36" t="s">
        <v>62</v>
      </c>
      <c r="G5" s="36" t="s">
        <v>61</v>
      </c>
      <c r="H5" s="36" t="s">
        <v>62</v>
      </c>
      <c r="I5" s="38"/>
      <c r="J5" s="38"/>
    </row>
    <row r="6" spans="1:10" x14ac:dyDescent="0.25">
      <c r="A6" s="18">
        <v>1</v>
      </c>
      <c r="B6" s="19">
        <v>2</v>
      </c>
      <c r="C6" s="18">
        <v>3</v>
      </c>
      <c r="D6" s="18">
        <v>4</v>
      </c>
      <c r="E6" s="18">
        <v>5</v>
      </c>
      <c r="F6" s="18">
        <v>6</v>
      </c>
      <c r="G6" s="18">
        <v>7</v>
      </c>
      <c r="H6" s="18">
        <v>8</v>
      </c>
      <c r="I6" s="18">
        <v>9</v>
      </c>
      <c r="J6" s="18">
        <v>10</v>
      </c>
    </row>
    <row r="7" spans="1:10" x14ac:dyDescent="0.25">
      <c r="A7" s="2">
        <v>1</v>
      </c>
      <c r="B7" s="7" t="s">
        <v>0</v>
      </c>
      <c r="C7" s="2" t="s">
        <v>1</v>
      </c>
      <c r="D7" s="3">
        <v>1</v>
      </c>
      <c r="E7" s="3"/>
      <c r="F7" s="4">
        <f>D7*E7</f>
        <v>0</v>
      </c>
      <c r="G7" s="3"/>
      <c r="H7" s="4">
        <f>D7*G7</f>
        <v>0</v>
      </c>
      <c r="I7" s="4">
        <f>F7+H7</f>
        <v>0</v>
      </c>
      <c r="J7" s="11">
        <v>3000</v>
      </c>
    </row>
    <row r="8" spans="1:10" x14ac:dyDescent="0.25">
      <c r="A8" s="2">
        <v>2</v>
      </c>
      <c r="B8" s="7" t="s">
        <v>14</v>
      </c>
      <c r="C8" s="2" t="s">
        <v>2</v>
      </c>
      <c r="D8" s="3">
        <v>4</v>
      </c>
      <c r="E8" s="4"/>
      <c r="F8" s="4">
        <f t="shared" ref="F8:F45" si="0">D8*E8</f>
        <v>0</v>
      </c>
      <c r="G8" s="5"/>
      <c r="H8" s="4">
        <f t="shared" ref="H8:H45" si="1">D8*G8</f>
        <v>0</v>
      </c>
      <c r="I8" s="4">
        <f t="shared" ref="I8:I45" si="2">F8+H8</f>
        <v>0</v>
      </c>
      <c r="J8" s="11">
        <v>5.5</v>
      </c>
    </row>
    <row r="9" spans="1:10" x14ac:dyDescent="0.25">
      <c r="A9" s="2">
        <v>3</v>
      </c>
      <c r="B9" s="7" t="s">
        <v>3</v>
      </c>
      <c r="C9" s="2" t="s">
        <v>1</v>
      </c>
      <c r="D9" s="3">
        <v>16</v>
      </c>
      <c r="E9" s="4"/>
      <c r="F9" s="4">
        <f t="shared" si="0"/>
        <v>0</v>
      </c>
      <c r="G9" s="5"/>
      <c r="H9" s="4">
        <f t="shared" si="1"/>
        <v>0</v>
      </c>
      <c r="I9" s="4">
        <f t="shared" si="2"/>
        <v>0</v>
      </c>
      <c r="J9" s="11">
        <v>2</v>
      </c>
    </row>
    <row r="10" spans="1:10" x14ac:dyDescent="0.25">
      <c r="A10" s="2">
        <v>4</v>
      </c>
      <c r="B10" s="7" t="s">
        <v>15</v>
      </c>
      <c r="C10" s="2" t="s">
        <v>1</v>
      </c>
      <c r="D10" s="3">
        <v>16</v>
      </c>
      <c r="E10" s="4"/>
      <c r="F10" s="4">
        <f t="shared" si="0"/>
        <v>0</v>
      </c>
      <c r="G10" s="5"/>
      <c r="H10" s="4">
        <f t="shared" si="1"/>
        <v>0</v>
      </c>
      <c r="I10" s="4">
        <f t="shared" si="2"/>
        <v>0</v>
      </c>
      <c r="J10" s="11">
        <v>1.5</v>
      </c>
    </row>
    <row r="11" spans="1:10" x14ac:dyDescent="0.25">
      <c r="A11" s="2">
        <v>5</v>
      </c>
      <c r="B11" s="7" t="s">
        <v>4</v>
      </c>
      <c r="C11" s="2" t="s">
        <v>2</v>
      </c>
      <c r="D11" s="3">
        <v>20</v>
      </c>
      <c r="E11" s="4"/>
      <c r="F11" s="4">
        <f t="shared" si="0"/>
        <v>0</v>
      </c>
      <c r="G11" s="5"/>
      <c r="H11" s="4">
        <f t="shared" si="1"/>
        <v>0</v>
      </c>
      <c r="I11" s="4">
        <f t="shared" si="2"/>
        <v>0</v>
      </c>
      <c r="J11" s="11">
        <v>1.7999999999999998</v>
      </c>
    </row>
    <row r="12" spans="1:10" x14ac:dyDescent="0.25">
      <c r="A12" s="2">
        <v>6</v>
      </c>
      <c r="B12" s="7" t="s">
        <v>16</v>
      </c>
      <c r="C12" s="2" t="s">
        <v>1</v>
      </c>
      <c r="D12" s="3">
        <v>1</v>
      </c>
      <c r="E12" s="4"/>
      <c r="F12" s="4">
        <f t="shared" si="0"/>
        <v>0</v>
      </c>
      <c r="G12" s="5"/>
      <c r="H12" s="4">
        <f t="shared" si="1"/>
        <v>0</v>
      </c>
      <c r="I12" s="4">
        <f t="shared" si="2"/>
        <v>0</v>
      </c>
      <c r="J12" s="11">
        <v>30</v>
      </c>
    </row>
    <row r="13" spans="1:10" x14ac:dyDescent="0.25">
      <c r="A13" s="2">
        <v>7</v>
      </c>
      <c r="B13" s="7" t="s">
        <v>17</v>
      </c>
      <c r="C13" s="2" t="s">
        <v>1</v>
      </c>
      <c r="D13" s="3">
        <v>8</v>
      </c>
      <c r="E13" s="4"/>
      <c r="F13" s="4">
        <f t="shared" si="0"/>
        <v>0</v>
      </c>
      <c r="G13" s="5"/>
      <c r="H13" s="4">
        <f t="shared" si="1"/>
        <v>0</v>
      </c>
      <c r="I13" s="4">
        <f t="shared" si="2"/>
        <v>0</v>
      </c>
      <c r="J13" s="11">
        <v>20</v>
      </c>
    </row>
    <row r="14" spans="1:10" x14ac:dyDescent="0.25">
      <c r="A14" s="2">
        <v>8</v>
      </c>
      <c r="B14" s="7" t="s">
        <v>5</v>
      </c>
      <c r="C14" s="2" t="s">
        <v>2</v>
      </c>
      <c r="D14" s="3">
        <v>65</v>
      </c>
      <c r="E14" s="4"/>
      <c r="F14" s="4">
        <f t="shared" si="0"/>
        <v>0</v>
      </c>
      <c r="G14" s="5"/>
      <c r="H14" s="4">
        <f t="shared" si="1"/>
        <v>0</v>
      </c>
      <c r="I14" s="4">
        <f t="shared" si="2"/>
        <v>0</v>
      </c>
      <c r="J14" s="11">
        <v>13</v>
      </c>
    </row>
    <row r="15" spans="1:10" x14ac:dyDescent="0.25">
      <c r="A15" s="2">
        <v>9</v>
      </c>
      <c r="B15" s="7" t="s">
        <v>51</v>
      </c>
      <c r="C15" s="2" t="s">
        <v>11</v>
      </c>
      <c r="D15" s="3">
        <v>1</v>
      </c>
      <c r="E15" s="4"/>
      <c r="F15" s="4">
        <f t="shared" si="0"/>
        <v>0</v>
      </c>
      <c r="G15" s="5"/>
      <c r="H15" s="4">
        <f t="shared" si="1"/>
        <v>0</v>
      </c>
      <c r="I15" s="4">
        <f t="shared" si="2"/>
        <v>0</v>
      </c>
      <c r="J15" s="11">
        <v>500</v>
      </c>
    </row>
    <row r="16" spans="1:10" x14ac:dyDescent="0.25">
      <c r="A16" s="2">
        <v>10</v>
      </c>
      <c r="B16" s="7" t="s">
        <v>21</v>
      </c>
      <c r="C16" s="2" t="s">
        <v>1</v>
      </c>
      <c r="D16" s="3">
        <v>4</v>
      </c>
      <c r="E16" s="4"/>
      <c r="F16" s="4">
        <f t="shared" si="0"/>
        <v>0</v>
      </c>
      <c r="G16" s="5"/>
      <c r="H16" s="4">
        <f t="shared" si="1"/>
        <v>0</v>
      </c>
      <c r="I16" s="4">
        <f t="shared" si="2"/>
        <v>0</v>
      </c>
      <c r="J16" s="11">
        <v>60</v>
      </c>
    </row>
    <row r="17" spans="1:10" x14ac:dyDescent="0.25">
      <c r="A17" s="2">
        <v>11</v>
      </c>
      <c r="B17" s="7" t="s">
        <v>6</v>
      </c>
      <c r="C17" s="2" t="s">
        <v>1</v>
      </c>
      <c r="D17" s="3">
        <v>15</v>
      </c>
      <c r="E17" s="4"/>
      <c r="F17" s="4">
        <f t="shared" si="0"/>
        <v>0</v>
      </c>
      <c r="G17" s="5"/>
      <c r="H17" s="4">
        <f t="shared" si="1"/>
        <v>0</v>
      </c>
      <c r="I17" s="4">
        <f t="shared" si="2"/>
        <v>0</v>
      </c>
      <c r="J17" s="11">
        <v>55</v>
      </c>
    </row>
    <row r="18" spans="1:10" ht="25.5" x14ac:dyDescent="0.25">
      <c r="A18" s="2">
        <v>12</v>
      </c>
      <c r="B18" s="7" t="s">
        <v>18</v>
      </c>
      <c r="C18" s="2" t="s">
        <v>1</v>
      </c>
      <c r="D18" s="6">
        <v>1</v>
      </c>
      <c r="E18" s="6"/>
      <c r="F18" s="4">
        <f t="shared" si="0"/>
        <v>0</v>
      </c>
      <c r="G18" s="6"/>
      <c r="H18" s="4">
        <f t="shared" si="1"/>
        <v>0</v>
      </c>
      <c r="I18" s="4">
        <f t="shared" si="2"/>
        <v>0</v>
      </c>
      <c r="J18" s="11">
        <v>100</v>
      </c>
    </row>
    <row r="19" spans="1:10" x14ac:dyDescent="0.25">
      <c r="A19" s="2">
        <v>13</v>
      </c>
      <c r="B19" s="7" t="s">
        <v>7</v>
      </c>
      <c r="C19" s="2" t="s">
        <v>1</v>
      </c>
      <c r="D19" s="3">
        <v>1</v>
      </c>
      <c r="E19" s="4"/>
      <c r="F19" s="4">
        <f t="shared" si="0"/>
        <v>0</v>
      </c>
      <c r="G19" s="5"/>
      <c r="H19" s="4">
        <f t="shared" si="1"/>
        <v>0</v>
      </c>
      <c r="I19" s="4">
        <f t="shared" si="2"/>
        <v>0</v>
      </c>
      <c r="J19" s="11">
        <v>680</v>
      </c>
    </row>
    <row r="20" spans="1:10" x14ac:dyDescent="0.25">
      <c r="A20" s="2">
        <v>14</v>
      </c>
      <c r="B20" s="8" t="s">
        <v>8</v>
      </c>
      <c r="C20" s="2" t="s">
        <v>1</v>
      </c>
      <c r="D20" s="3">
        <v>2</v>
      </c>
      <c r="E20" s="4"/>
      <c r="F20" s="4">
        <f t="shared" si="0"/>
        <v>0</v>
      </c>
      <c r="G20" s="5"/>
      <c r="H20" s="4">
        <f t="shared" si="1"/>
        <v>0</v>
      </c>
      <c r="I20" s="4">
        <f t="shared" si="2"/>
        <v>0</v>
      </c>
      <c r="J20" s="11">
        <v>15</v>
      </c>
    </row>
    <row r="21" spans="1:10" x14ac:dyDescent="0.25">
      <c r="A21" s="2">
        <v>15</v>
      </c>
      <c r="B21" s="8" t="s">
        <v>19</v>
      </c>
      <c r="C21" s="2" t="s">
        <v>1</v>
      </c>
      <c r="D21" s="3">
        <v>2</v>
      </c>
      <c r="E21" s="4"/>
      <c r="F21" s="4">
        <f t="shared" si="0"/>
        <v>0</v>
      </c>
      <c r="G21" s="5"/>
      <c r="H21" s="4">
        <f t="shared" si="1"/>
        <v>0</v>
      </c>
      <c r="I21" s="4">
        <f t="shared" si="2"/>
        <v>0</v>
      </c>
      <c r="J21" s="11">
        <v>115</v>
      </c>
    </row>
    <row r="22" spans="1:10" x14ac:dyDescent="0.25">
      <c r="A22" s="2">
        <v>16</v>
      </c>
      <c r="B22" s="8" t="s">
        <v>23</v>
      </c>
      <c r="C22" s="2" t="s">
        <v>1</v>
      </c>
      <c r="D22" s="3">
        <v>3</v>
      </c>
      <c r="E22" s="4"/>
      <c r="F22" s="4">
        <f t="shared" si="0"/>
        <v>0</v>
      </c>
      <c r="G22" s="5"/>
      <c r="H22" s="4">
        <f t="shared" si="1"/>
        <v>0</v>
      </c>
      <c r="I22" s="4">
        <f t="shared" si="2"/>
        <v>0</v>
      </c>
      <c r="J22" s="11">
        <v>40</v>
      </c>
    </row>
    <row r="23" spans="1:10" x14ac:dyDescent="0.25">
      <c r="A23" s="2">
        <v>17</v>
      </c>
      <c r="B23" s="10" t="s">
        <v>9</v>
      </c>
      <c r="C23" s="2" t="s">
        <v>1</v>
      </c>
      <c r="D23" s="3">
        <v>1</v>
      </c>
      <c r="E23" s="4"/>
      <c r="F23" s="4">
        <f t="shared" si="0"/>
        <v>0</v>
      </c>
      <c r="G23" s="5"/>
      <c r="H23" s="4">
        <f t="shared" si="1"/>
        <v>0</v>
      </c>
      <c r="I23" s="4">
        <f t="shared" si="2"/>
        <v>0</v>
      </c>
      <c r="J23" s="11">
        <v>100</v>
      </c>
    </row>
    <row r="24" spans="1:10" x14ac:dyDescent="0.25">
      <c r="A24" s="2">
        <v>18</v>
      </c>
      <c r="B24" s="9" t="s">
        <v>20</v>
      </c>
      <c r="C24" s="2" t="s">
        <v>1</v>
      </c>
      <c r="D24" s="3">
        <v>4</v>
      </c>
      <c r="E24" s="4"/>
      <c r="F24" s="4">
        <f t="shared" si="0"/>
        <v>0</v>
      </c>
      <c r="G24" s="5"/>
      <c r="H24" s="4">
        <f t="shared" si="1"/>
        <v>0</v>
      </c>
      <c r="I24" s="4">
        <f t="shared" si="2"/>
        <v>0</v>
      </c>
      <c r="J24" s="11">
        <v>25</v>
      </c>
    </row>
    <row r="25" spans="1:10" x14ac:dyDescent="0.25">
      <c r="A25" s="2">
        <v>19</v>
      </c>
      <c r="B25" s="9" t="s">
        <v>22</v>
      </c>
      <c r="C25" s="2" t="s">
        <v>1</v>
      </c>
      <c r="D25" s="3">
        <v>2</v>
      </c>
      <c r="E25" s="4"/>
      <c r="F25" s="4">
        <f t="shared" si="0"/>
        <v>0</v>
      </c>
      <c r="G25" s="5"/>
      <c r="H25" s="4">
        <f t="shared" si="1"/>
        <v>0</v>
      </c>
      <c r="I25" s="4">
        <f t="shared" si="2"/>
        <v>0</v>
      </c>
      <c r="J25" s="11">
        <v>115</v>
      </c>
    </row>
    <row r="26" spans="1:10" x14ac:dyDescent="0.25">
      <c r="A26" s="2">
        <v>20</v>
      </c>
      <c r="B26" s="9" t="s">
        <v>10</v>
      </c>
      <c r="C26" s="2" t="s">
        <v>1</v>
      </c>
      <c r="D26" s="3">
        <v>1</v>
      </c>
      <c r="E26" s="4"/>
      <c r="F26" s="4">
        <f t="shared" si="0"/>
        <v>0</v>
      </c>
      <c r="G26" s="5"/>
      <c r="H26" s="4">
        <f t="shared" si="1"/>
        <v>0</v>
      </c>
      <c r="I26" s="4">
        <f t="shared" si="2"/>
        <v>0</v>
      </c>
      <c r="J26" s="11">
        <v>70</v>
      </c>
    </row>
    <row r="27" spans="1:10" x14ac:dyDescent="0.25">
      <c r="A27" s="2">
        <v>21</v>
      </c>
      <c r="B27" s="9" t="s">
        <v>12</v>
      </c>
      <c r="C27" s="2" t="s">
        <v>1</v>
      </c>
      <c r="D27" s="3">
        <v>1</v>
      </c>
      <c r="E27" s="4"/>
      <c r="F27" s="4">
        <f t="shared" si="0"/>
        <v>0</v>
      </c>
      <c r="G27" s="5"/>
      <c r="H27" s="4">
        <f t="shared" si="1"/>
        <v>0</v>
      </c>
      <c r="I27" s="4">
        <f t="shared" si="2"/>
        <v>0</v>
      </c>
      <c r="J27" s="11">
        <v>70</v>
      </c>
    </row>
    <row r="28" spans="1:10" x14ac:dyDescent="0.25">
      <c r="A28" s="2">
        <v>22</v>
      </c>
      <c r="B28" s="12" t="s">
        <v>25</v>
      </c>
      <c r="C28" s="2" t="s">
        <v>2</v>
      </c>
      <c r="D28" s="2">
        <v>171</v>
      </c>
      <c r="E28" s="2"/>
      <c r="F28" s="4">
        <f t="shared" si="0"/>
        <v>0</v>
      </c>
      <c r="G28" s="2"/>
      <c r="H28" s="4">
        <f t="shared" si="1"/>
        <v>0</v>
      </c>
      <c r="I28" s="4">
        <f t="shared" si="2"/>
        <v>0</v>
      </c>
      <c r="J28" s="11">
        <v>5.5</v>
      </c>
    </row>
    <row r="29" spans="1:10" x14ac:dyDescent="0.25">
      <c r="A29" s="2">
        <v>23</v>
      </c>
      <c r="B29" s="12" t="s">
        <v>26</v>
      </c>
      <c r="C29" s="2" t="s">
        <v>2</v>
      </c>
      <c r="D29" s="2">
        <v>125</v>
      </c>
      <c r="E29" s="2"/>
      <c r="F29" s="4">
        <f t="shared" si="0"/>
        <v>0</v>
      </c>
      <c r="G29" s="2"/>
      <c r="H29" s="4">
        <f t="shared" si="1"/>
        <v>0</v>
      </c>
      <c r="I29" s="4">
        <f t="shared" si="2"/>
        <v>0</v>
      </c>
      <c r="J29" s="11">
        <v>3.5</v>
      </c>
    </row>
    <row r="30" spans="1:10" x14ac:dyDescent="0.25">
      <c r="A30" s="2" t="s">
        <v>64</v>
      </c>
      <c r="B30" s="12" t="s">
        <v>24</v>
      </c>
      <c r="C30" s="2" t="s">
        <v>1</v>
      </c>
      <c r="D30" s="2">
        <v>1</v>
      </c>
      <c r="E30" s="2"/>
      <c r="F30" s="4">
        <f t="shared" si="0"/>
        <v>0</v>
      </c>
      <c r="G30" s="2"/>
      <c r="H30" s="4">
        <f t="shared" si="1"/>
        <v>0</v>
      </c>
      <c r="I30" s="4">
        <f t="shared" si="2"/>
        <v>0</v>
      </c>
      <c r="J30" s="11">
        <v>600</v>
      </c>
    </row>
    <row r="31" spans="1:10" x14ac:dyDescent="0.25">
      <c r="A31" s="2">
        <v>24</v>
      </c>
      <c r="B31" s="13" t="s">
        <v>9</v>
      </c>
      <c r="C31" s="2" t="s">
        <v>1</v>
      </c>
      <c r="D31" s="3">
        <v>1</v>
      </c>
      <c r="E31" s="4"/>
      <c r="F31" s="4">
        <f t="shared" si="0"/>
        <v>0</v>
      </c>
      <c r="G31" s="5"/>
      <c r="H31" s="4">
        <f t="shared" si="1"/>
        <v>0</v>
      </c>
      <c r="I31" s="4">
        <f t="shared" si="2"/>
        <v>0</v>
      </c>
      <c r="J31" s="11">
        <v>50</v>
      </c>
    </row>
    <row r="32" spans="1:10" x14ac:dyDescent="0.25">
      <c r="A32" s="2">
        <v>25</v>
      </c>
      <c r="B32" s="14" t="s">
        <v>13</v>
      </c>
      <c r="C32" s="1" t="s">
        <v>11</v>
      </c>
      <c r="D32" s="1">
        <v>1</v>
      </c>
      <c r="E32" s="1"/>
      <c r="F32" s="4">
        <f t="shared" si="0"/>
        <v>0</v>
      </c>
      <c r="G32" s="1"/>
      <c r="H32" s="4">
        <f t="shared" si="1"/>
        <v>0</v>
      </c>
      <c r="I32" s="4">
        <f t="shared" si="2"/>
        <v>0</v>
      </c>
      <c r="J32" s="11">
        <v>0</v>
      </c>
    </row>
    <row r="33" spans="1:10" x14ac:dyDescent="0.25">
      <c r="A33" s="2" t="s">
        <v>42</v>
      </c>
      <c r="B33" s="12" t="s">
        <v>27</v>
      </c>
      <c r="C33" s="15" t="s">
        <v>28</v>
      </c>
      <c r="D33" s="15">
        <v>11</v>
      </c>
      <c r="E33" s="15"/>
      <c r="F33" s="4">
        <f t="shared" si="0"/>
        <v>0</v>
      </c>
      <c r="G33" s="2"/>
      <c r="H33" s="4">
        <f t="shared" si="1"/>
        <v>0</v>
      </c>
      <c r="I33" s="4">
        <f t="shared" si="2"/>
        <v>0</v>
      </c>
      <c r="J33" s="11">
        <v>8</v>
      </c>
    </row>
    <row r="34" spans="1:10" x14ac:dyDescent="0.25">
      <c r="A34" s="2" t="s">
        <v>65</v>
      </c>
      <c r="B34" s="12" t="s">
        <v>29</v>
      </c>
      <c r="C34" s="15" t="s">
        <v>28</v>
      </c>
      <c r="D34" s="15">
        <v>11.55</v>
      </c>
      <c r="E34" s="15"/>
      <c r="F34" s="4">
        <f t="shared" si="0"/>
        <v>0</v>
      </c>
      <c r="G34" s="2"/>
      <c r="H34" s="4">
        <f t="shared" si="1"/>
        <v>0</v>
      </c>
      <c r="I34" s="4">
        <f t="shared" si="2"/>
        <v>0</v>
      </c>
      <c r="J34" s="11">
        <v>14</v>
      </c>
    </row>
    <row r="35" spans="1:10" x14ac:dyDescent="0.25">
      <c r="A35" s="2" t="s">
        <v>43</v>
      </c>
      <c r="B35" s="12" t="s">
        <v>30</v>
      </c>
      <c r="C35" s="15" t="s">
        <v>28</v>
      </c>
      <c r="D35" s="15">
        <v>2.4</v>
      </c>
      <c r="E35" s="15"/>
      <c r="F35" s="4">
        <f t="shared" si="0"/>
        <v>0</v>
      </c>
      <c r="G35" s="2"/>
      <c r="H35" s="4">
        <f t="shared" si="1"/>
        <v>0</v>
      </c>
      <c r="I35" s="4">
        <f t="shared" si="2"/>
        <v>0</v>
      </c>
      <c r="J35" s="11">
        <v>15</v>
      </c>
    </row>
    <row r="36" spans="1:10" x14ac:dyDescent="0.25">
      <c r="A36" s="2" t="s">
        <v>66</v>
      </c>
      <c r="B36" s="12" t="s">
        <v>31</v>
      </c>
      <c r="C36" s="15" t="s">
        <v>28</v>
      </c>
      <c r="D36" s="15">
        <v>2.52</v>
      </c>
      <c r="E36" s="15"/>
      <c r="F36" s="4">
        <f t="shared" si="0"/>
        <v>0</v>
      </c>
      <c r="G36" s="2"/>
      <c r="H36" s="4">
        <f t="shared" si="1"/>
        <v>0</v>
      </c>
      <c r="I36" s="4">
        <f t="shared" si="2"/>
        <v>0</v>
      </c>
      <c r="J36" s="11">
        <v>7.5</v>
      </c>
    </row>
    <row r="37" spans="1:10" x14ac:dyDescent="0.25">
      <c r="A37" s="2" t="s">
        <v>44</v>
      </c>
      <c r="B37" s="12" t="s">
        <v>32</v>
      </c>
      <c r="C37" s="15" t="s">
        <v>28</v>
      </c>
      <c r="D37" s="15">
        <v>1.1659999999999999</v>
      </c>
      <c r="E37" s="15"/>
      <c r="F37" s="4">
        <f t="shared" si="0"/>
        <v>0</v>
      </c>
      <c r="G37" s="2"/>
      <c r="H37" s="4">
        <f t="shared" si="1"/>
        <v>0</v>
      </c>
      <c r="I37" s="4">
        <f t="shared" si="2"/>
        <v>0</v>
      </c>
      <c r="J37" s="11">
        <v>40</v>
      </c>
    </row>
    <row r="38" spans="1:10" x14ac:dyDescent="0.25">
      <c r="A38" s="2" t="s">
        <v>45</v>
      </c>
      <c r="B38" s="12" t="s">
        <v>33</v>
      </c>
      <c r="C38" s="15" t="s">
        <v>28</v>
      </c>
      <c r="D38" s="15">
        <v>2.27</v>
      </c>
      <c r="E38" s="15"/>
      <c r="F38" s="4">
        <f t="shared" si="0"/>
        <v>0</v>
      </c>
      <c r="G38" s="2"/>
      <c r="H38" s="4">
        <f t="shared" si="1"/>
        <v>0</v>
      </c>
      <c r="I38" s="4">
        <f t="shared" si="2"/>
        <v>0</v>
      </c>
      <c r="J38" s="11">
        <v>3.75</v>
      </c>
    </row>
    <row r="39" spans="1:10" x14ac:dyDescent="0.25">
      <c r="A39" s="2" t="s">
        <v>67</v>
      </c>
      <c r="B39" s="12" t="s">
        <v>34</v>
      </c>
      <c r="C39" s="15" t="s">
        <v>28</v>
      </c>
      <c r="D39" s="15">
        <v>2.3153999999999999</v>
      </c>
      <c r="E39" s="15"/>
      <c r="F39" s="4">
        <f t="shared" si="0"/>
        <v>0</v>
      </c>
      <c r="G39" s="2"/>
      <c r="H39" s="4">
        <f t="shared" si="1"/>
        <v>0</v>
      </c>
      <c r="I39" s="4">
        <f t="shared" si="2"/>
        <v>0</v>
      </c>
      <c r="J39" s="11">
        <v>13</v>
      </c>
    </row>
    <row r="40" spans="1:10" x14ac:dyDescent="0.25">
      <c r="A40" s="2" t="s">
        <v>46</v>
      </c>
      <c r="B40" s="12" t="s">
        <v>35</v>
      </c>
      <c r="C40" s="15" t="s">
        <v>1</v>
      </c>
      <c r="D40" s="15">
        <v>3</v>
      </c>
      <c r="E40" s="15"/>
      <c r="F40" s="4">
        <f t="shared" si="0"/>
        <v>0</v>
      </c>
      <c r="G40" s="2"/>
      <c r="H40" s="4">
        <f t="shared" si="1"/>
        <v>0</v>
      </c>
      <c r="I40" s="4">
        <f t="shared" si="2"/>
        <v>0</v>
      </c>
      <c r="J40" s="11">
        <v>5</v>
      </c>
    </row>
    <row r="41" spans="1:10" ht="25.5" x14ac:dyDescent="0.25">
      <c r="A41" s="2" t="s">
        <v>47</v>
      </c>
      <c r="B41" s="16" t="s">
        <v>36</v>
      </c>
      <c r="C41" s="15" t="s">
        <v>11</v>
      </c>
      <c r="D41" s="15">
        <v>1</v>
      </c>
      <c r="E41" s="15"/>
      <c r="F41" s="4">
        <f t="shared" si="0"/>
        <v>0</v>
      </c>
      <c r="G41" s="2"/>
      <c r="H41" s="4">
        <f t="shared" si="1"/>
        <v>0</v>
      </c>
      <c r="I41" s="4">
        <f t="shared" si="2"/>
        <v>0</v>
      </c>
      <c r="J41" s="11">
        <v>20</v>
      </c>
    </row>
    <row r="42" spans="1:10" x14ac:dyDescent="0.25">
      <c r="A42" s="2" t="s">
        <v>48</v>
      </c>
      <c r="B42" s="12" t="s">
        <v>37</v>
      </c>
      <c r="C42" s="15" t="s">
        <v>2</v>
      </c>
      <c r="D42" s="15">
        <v>6</v>
      </c>
      <c r="E42" s="15"/>
      <c r="F42" s="4">
        <f t="shared" si="0"/>
        <v>0</v>
      </c>
      <c r="G42" s="2"/>
      <c r="H42" s="4">
        <f t="shared" si="1"/>
        <v>0</v>
      </c>
      <c r="I42" s="4">
        <f t="shared" si="2"/>
        <v>0</v>
      </c>
      <c r="J42" s="11">
        <v>4</v>
      </c>
    </row>
    <row r="43" spans="1:10" x14ac:dyDescent="0.25">
      <c r="A43" s="2" t="s">
        <v>63</v>
      </c>
      <c r="B43" s="12" t="s">
        <v>38</v>
      </c>
      <c r="C43" s="15" t="s">
        <v>2</v>
      </c>
      <c r="D43" s="15">
        <v>6.3</v>
      </c>
      <c r="E43" s="15"/>
      <c r="F43" s="4">
        <f t="shared" si="0"/>
        <v>0</v>
      </c>
      <c r="G43" s="2"/>
      <c r="H43" s="4">
        <f t="shared" si="1"/>
        <v>0</v>
      </c>
      <c r="I43" s="4">
        <f t="shared" si="2"/>
        <v>0</v>
      </c>
      <c r="J43" s="11">
        <v>6.7</v>
      </c>
    </row>
    <row r="44" spans="1:10" x14ac:dyDescent="0.25">
      <c r="A44" s="2" t="s">
        <v>49</v>
      </c>
      <c r="B44" s="12" t="s">
        <v>39</v>
      </c>
      <c r="C44" s="15" t="s">
        <v>1</v>
      </c>
      <c r="D44" s="15">
        <v>2</v>
      </c>
      <c r="E44" s="15"/>
      <c r="F44" s="4">
        <f t="shared" si="0"/>
        <v>0</v>
      </c>
      <c r="G44" s="2"/>
      <c r="H44" s="4">
        <f t="shared" si="1"/>
        <v>0</v>
      </c>
      <c r="I44" s="4">
        <f t="shared" si="2"/>
        <v>0</v>
      </c>
      <c r="J44" s="11">
        <v>20</v>
      </c>
    </row>
    <row r="45" spans="1:10" ht="15.75" thickBot="1" x14ac:dyDescent="0.3">
      <c r="A45" s="2" t="s">
        <v>50</v>
      </c>
      <c r="B45" s="12" t="s">
        <v>40</v>
      </c>
      <c r="C45" s="15" t="s">
        <v>41</v>
      </c>
      <c r="D45" s="15">
        <v>5.4</v>
      </c>
      <c r="E45" s="15"/>
      <c r="F45" s="4">
        <f t="shared" si="0"/>
        <v>0</v>
      </c>
      <c r="G45" s="2"/>
      <c r="H45" s="4">
        <f t="shared" si="1"/>
        <v>0</v>
      </c>
      <c r="I45" s="4">
        <f t="shared" si="2"/>
        <v>0</v>
      </c>
      <c r="J45" s="11">
        <v>4</v>
      </c>
    </row>
    <row r="46" spans="1:10" ht="15.75" thickBot="1" x14ac:dyDescent="0.3">
      <c r="A46" s="20"/>
      <c r="B46" s="21" t="s">
        <v>59</v>
      </c>
      <c r="C46" s="21" t="s">
        <v>68</v>
      </c>
      <c r="D46" s="22"/>
      <c r="E46" s="23"/>
      <c r="F46" s="22">
        <f>SUM(F7:F45)</f>
        <v>0</v>
      </c>
      <c r="G46" s="22"/>
      <c r="H46" s="22">
        <f>SUM(H7:H45)</f>
        <v>0</v>
      </c>
      <c r="I46" s="22">
        <f>SUM(I7:I45)</f>
        <v>0</v>
      </c>
      <c r="J46" s="17"/>
    </row>
    <row r="47" spans="1:10" x14ac:dyDescent="0.25">
      <c r="A47" s="24"/>
      <c r="B47" s="41" t="s">
        <v>69</v>
      </c>
      <c r="C47" s="42" t="s">
        <v>75</v>
      </c>
      <c r="D47" s="25"/>
      <c r="E47" s="26"/>
      <c r="F47" s="25"/>
      <c r="G47" s="25"/>
      <c r="H47" s="25"/>
      <c r="I47" s="27" t="e">
        <f>I46*C47</f>
        <v>#VALUE!</v>
      </c>
      <c r="J47" s="17"/>
    </row>
    <row r="48" spans="1:10" x14ac:dyDescent="0.25">
      <c r="A48" s="28"/>
      <c r="B48" s="43" t="s">
        <v>59</v>
      </c>
      <c r="C48" s="43" t="s">
        <v>68</v>
      </c>
      <c r="D48" s="29"/>
      <c r="E48" s="29"/>
      <c r="F48" s="29"/>
      <c r="G48" s="29"/>
      <c r="H48" s="29"/>
      <c r="I48" s="30" t="e">
        <f>I46+I47</f>
        <v>#VALUE!</v>
      </c>
      <c r="J48" s="17"/>
    </row>
    <row r="49" spans="1:10" x14ac:dyDescent="0.25">
      <c r="A49" s="28"/>
      <c r="B49" s="44" t="s">
        <v>70</v>
      </c>
      <c r="C49" s="45" t="s">
        <v>75</v>
      </c>
      <c r="D49" s="29"/>
      <c r="E49" s="29"/>
      <c r="F49" s="29"/>
      <c r="G49" s="29"/>
      <c r="H49" s="29"/>
      <c r="I49" s="30" t="e">
        <f>I48*C49</f>
        <v>#VALUE!</v>
      </c>
      <c r="J49" s="17"/>
    </row>
    <row r="50" spans="1:10" x14ac:dyDescent="0.25">
      <c r="A50" s="28"/>
      <c r="B50" s="44" t="s">
        <v>59</v>
      </c>
      <c r="C50" s="43" t="s">
        <v>68</v>
      </c>
      <c r="D50" s="29"/>
      <c r="E50" s="29"/>
      <c r="F50" s="29"/>
      <c r="G50" s="29"/>
      <c r="H50" s="29"/>
      <c r="I50" s="30" t="e">
        <f>I48+I49</f>
        <v>#VALUE!</v>
      </c>
      <c r="J50" s="17"/>
    </row>
    <row r="51" spans="1:10" x14ac:dyDescent="0.25">
      <c r="A51" s="28"/>
      <c r="B51" s="44" t="s">
        <v>71</v>
      </c>
      <c r="C51" s="45">
        <v>0.02</v>
      </c>
      <c r="D51" s="29"/>
      <c r="E51" s="29"/>
      <c r="F51" s="29"/>
      <c r="G51" s="29"/>
      <c r="H51" s="29"/>
      <c r="I51" s="30" t="e">
        <f>I50*C51</f>
        <v>#VALUE!</v>
      </c>
      <c r="J51" s="17"/>
    </row>
    <row r="52" spans="1:10" x14ac:dyDescent="0.25">
      <c r="A52" s="28"/>
      <c r="B52" s="44" t="s">
        <v>59</v>
      </c>
      <c r="C52" s="43" t="s">
        <v>68</v>
      </c>
      <c r="D52" s="29"/>
      <c r="E52" s="29"/>
      <c r="F52" s="29"/>
      <c r="G52" s="29"/>
      <c r="H52" s="29"/>
      <c r="I52" s="30" t="e">
        <f>I50+I51</f>
        <v>#VALUE!</v>
      </c>
      <c r="J52" s="17"/>
    </row>
    <row r="53" spans="1:10" x14ac:dyDescent="0.25">
      <c r="A53" s="28"/>
      <c r="B53" s="43" t="s">
        <v>72</v>
      </c>
      <c r="C53" s="45">
        <v>0.18</v>
      </c>
      <c r="D53" s="29"/>
      <c r="E53" s="29"/>
      <c r="F53" s="29"/>
      <c r="G53" s="29"/>
      <c r="H53" s="29"/>
      <c r="I53" s="30" t="e">
        <f>I52*C53</f>
        <v>#VALUE!</v>
      </c>
      <c r="J53" s="17"/>
    </row>
    <row r="54" spans="1:10" x14ac:dyDescent="0.25">
      <c r="A54" s="28"/>
      <c r="B54" s="43" t="s">
        <v>59</v>
      </c>
      <c r="C54" s="43" t="s">
        <v>68</v>
      </c>
      <c r="D54" s="29"/>
      <c r="E54" s="29"/>
      <c r="F54" s="29"/>
      <c r="G54" s="29"/>
      <c r="H54" s="29"/>
      <c r="I54" s="30" t="e">
        <f>I52+I53</f>
        <v>#VALUE!</v>
      </c>
      <c r="J54" s="17"/>
    </row>
    <row r="55" spans="1:10" x14ac:dyDescent="0.25">
      <c r="A55" s="28"/>
      <c r="B55" s="44" t="s">
        <v>73</v>
      </c>
      <c r="C55" s="43" t="s">
        <v>68</v>
      </c>
      <c r="D55" s="29"/>
      <c r="E55" s="29"/>
      <c r="F55" s="29"/>
      <c r="G55" s="29"/>
      <c r="H55" s="29"/>
      <c r="I55" s="30"/>
      <c r="J55" s="17"/>
    </row>
    <row r="56" spans="1:10" x14ac:dyDescent="0.25">
      <c r="A56" s="28"/>
      <c r="B56" s="44" t="s">
        <v>59</v>
      </c>
      <c r="C56" s="43" t="s">
        <v>68</v>
      </c>
      <c r="D56" s="29"/>
      <c r="E56" s="29"/>
      <c r="F56" s="29"/>
      <c r="G56" s="29"/>
      <c r="H56" s="29"/>
      <c r="I56" s="30" t="e">
        <f>I54+I55</f>
        <v>#VALUE!</v>
      </c>
      <c r="J56" s="17"/>
    </row>
    <row r="57" spans="1:10" ht="15.75" thickBot="1" x14ac:dyDescent="0.3">
      <c r="A57" s="31"/>
      <c r="B57" s="46" t="s">
        <v>74</v>
      </c>
      <c r="C57" s="47" t="s">
        <v>68</v>
      </c>
      <c r="D57" s="32"/>
      <c r="E57" s="32"/>
      <c r="F57" s="32"/>
      <c r="G57" s="32"/>
      <c r="H57" s="32"/>
      <c r="I57" s="33"/>
      <c r="J57" s="17"/>
    </row>
    <row r="58" spans="1:10" ht="15.75" thickBot="1" x14ac:dyDescent="0.3">
      <c r="A58" s="20"/>
      <c r="B58" s="34" t="s">
        <v>59</v>
      </c>
      <c r="C58" s="48" t="s">
        <v>68</v>
      </c>
      <c r="D58" s="22"/>
      <c r="E58" s="22"/>
      <c r="F58" s="22"/>
      <c r="G58" s="22"/>
      <c r="H58" s="22"/>
      <c r="I58" s="35" t="e">
        <f>I56+I57</f>
        <v>#VALUE!</v>
      </c>
      <c r="J58" s="17"/>
    </row>
    <row r="60" spans="1:10" x14ac:dyDescent="0.25">
      <c r="B60" s="49" t="s">
        <v>76</v>
      </c>
      <c r="C60" s="49"/>
      <c r="D60" s="49"/>
      <c r="E60" s="49"/>
      <c r="F60" s="49"/>
      <c r="G60" s="49"/>
      <c r="H60" s="49"/>
    </row>
    <row r="61" spans="1:10" ht="59.25" customHeight="1" x14ac:dyDescent="0.25">
      <c r="B61" s="50" t="s">
        <v>77</v>
      </c>
      <c r="C61" s="50"/>
      <c r="D61" s="50"/>
      <c r="E61" s="50"/>
      <c r="F61" s="50"/>
      <c r="G61" s="50"/>
      <c r="H61" s="51"/>
    </row>
    <row r="62" spans="1:10" ht="72.75" customHeight="1" x14ac:dyDescent="0.25">
      <c r="B62" s="50" t="s">
        <v>78</v>
      </c>
      <c r="C62" s="50"/>
      <c r="D62" s="50"/>
      <c r="E62" s="50"/>
      <c r="F62" s="50"/>
      <c r="G62" s="50"/>
      <c r="H62" s="51"/>
    </row>
    <row r="63" spans="1:10" x14ac:dyDescent="0.25">
      <c r="B63" s="50" t="s">
        <v>79</v>
      </c>
      <c r="C63" s="50"/>
      <c r="D63" s="50"/>
      <c r="E63" s="50"/>
      <c r="F63" s="50"/>
      <c r="G63" s="50"/>
      <c r="H63" s="51"/>
    </row>
    <row r="64" spans="1:10" x14ac:dyDescent="0.25">
      <c r="B64" s="52"/>
      <c r="C64" s="53"/>
      <c r="D64" s="17"/>
    </row>
  </sheetData>
  <mergeCells count="15">
    <mergeCell ref="B60:H60"/>
    <mergeCell ref="B61:G61"/>
    <mergeCell ref="B62:G62"/>
    <mergeCell ref="B63:G63"/>
    <mergeCell ref="F1:J1"/>
    <mergeCell ref="A2:J2"/>
    <mergeCell ref="B3:D3"/>
    <mergeCell ref="A4:A5"/>
    <mergeCell ref="B4:B5"/>
    <mergeCell ref="C4:C5"/>
    <mergeCell ref="D4:D5"/>
    <mergeCell ref="E4:F4"/>
    <mergeCell ref="G4:H4"/>
    <mergeCell ref="I4:I5"/>
    <mergeCell ref="J4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ტენდერი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2018-06-27T10:45:47Z</dcterms:modified>
</cp:coreProperties>
</file>