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ასატვირთი ბოდბე\"/>
    </mc:Choice>
  </mc:AlternateContent>
  <xr:revisionPtr revIDLastSave="0" documentId="10_ncr:8100000_{0371F434-4628-419D-90F8-1F6BE6665D35}" xr6:coauthVersionLast="33" xr6:coauthVersionMax="33" xr10:uidLastSave="{00000000-0000-0000-0000-000000000000}"/>
  <bookViews>
    <workbookView xWindow="120" yWindow="120" windowWidth="19440" windowHeight="12075" tabRatio="950" xr2:uid="{00000000-000D-0000-FFFF-FFFF00000000}"/>
  </bookViews>
  <sheets>
    <sheet name="Лист1" sheetId="18" r:id="rId1"/>
  </sheets>
  <calcPr calcId="162913"/>
</workbook>
</file>

<file path=xl/calcChain.xml><?xml version="1.0" encoding="utf-8"?>
<calcChain xmlns="http://schemas.openxmlformats.org/spreadsheetml/2006/main">
  <c r="F26" i="18" l="1"/>
  <c r="F28" i="18"/>
  <c r="F17" i="18"/>
  <c r="F18" i="18"/>
  <c r="F19" i="18"/>
  <c r="F15" i="18"/>
  <c r="F11" i="18"/>
  <c r="F29" i="18"/>
  <c r="F27" i="18"/>
  <c r="F24" i="18"/>
  <c r="F22" i="18"/>
  <c r="F20" i="18"/>
  <c r="E13" i="18"/>
  <c r="F13" i="18" s="1"/>
  <c r="F9" i="18"/>
  <c r="F8" i="18"/>
</calcChain>
</file>

<file path=xl/sharedStrings.xml><?xml version="1.0" encoding="utf-8"?>
<sst xmlns="http://schemas.openxmlformats.org/spreadsheetml/2006/main" count="86" uniqueCount="56">
  <si>
    <t>#</t>
  </si>
  <si>
    <t>jami</t>
  </si>
  <si>
    <t>Sromis danaxarji</t>
  </si>
  <si>
    <t>kac/sT</t>
  </si>
  <si>
    <t>c</t>
  </si>
  <si>
    <t>m</t>
  </si>
  <si>
    <t>m3</t>
  </si>
  <si>
    <t>manq/sT</t>
  </si>
  <si>
    <t>sxva manqanebi</t>
  </si>
  <si>
    <t>l</t>
  </si>
  <si>
    <t>wyali</t>
  </si>
  <si>
    <t>xelfasi</t>
  </si>
  <si>
    <t>masala</t>
  </si>
  <si>
    <t>sul</t>
  </si>
  <si>
    <t>erT. Ffasi</t>
  </si>
  <si>
    <t>13</t>
  </si>
  <si>
    <t>1-81-3</t>
  </si>
  <si>
    <t>sxva masalebi</t>
  </si>
  <si>
    <t>jami:</t>
  </si>
  <si>
    <t>1km</t>
  </si>
  <si>
    <t>22-20-4</t>
  </si>
  <si>
    <t>1-31-6</t>
  </si>
  <si>
    <t>III  kat. gruntSi arxis gaWra eqskavatoriT, gruntis adgilze dayriT</t>
  </si>
  <si>
    <t>eqskavatori 0.25m3</t>
  </si>
  <si>
    <t>1-12-6.</t>
  </si>
  <si>
    <t xml:space="preserve">buldozeriT Txrilis Sevseba adgilobrivi gruntiT </t>
  </si>
  <si>
    <t>III  kat. gruntSi arxis gaWra xeliT, gruntis adgilze dayriT</t>
  </si>
  <si>
    <t>22-5-1</t>
  </si>
  <si>
    <t>km</t>
  </si>
  <si>
    <t xml:space="preserve">zednadebi xarjebi </t>
  </si>
  <si>
    <t>gegmiuri dagroveba</t>
  </si>
  <si>
    <t xml:space="preserve">sxvadasxva d50mm </t>
  </si>
  <si>
    <t>1-78-3..</t>
  </si>
  <si>
    <t xml:space="preserve"> </t>
  </si>
  <si>
    <t xml:space="preserve">xeliT Txrilis Sevseba fxvieri adgilobrivi gruntiT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</si>
  <si>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</si>
  <si>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</si>
  <si>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14-142</t>
  </si>
  <si>
    <t>buldozeri 79 kvat</t>
  </si>
  <si>
    <t>satransporto xarjebi</t>
  </si>
  <si>
    <t>sul jami</t>
  </si>
  <si>
    <t>14-092</t>
  </si>
  <si>
    <t>normatiuli resursi</t>
  </si>
  <si>
    <t>erTeu- li</t>
  </si>
  <si>
    <t>safuZ- veli</t>
  </si>
  <si>
    <t>ganz-ba</t>
  </si>
  <si>
    <t>22-23-1   sab-ro</t>
  </si>
  <si>
    <t>samuSaoebis, resursebis                              dasaxeleba</t>
  </si>
  <si>
    <t>manqana- meqanizmebi</t>
  </si>
  <si>
    <t>siRnaRis municipalitetis sofel bodbeSi ,,ambulatoriis" mimdebared sasmeli wylis WaburRilisa da qselis mowyoba</t>
  </si>
  <si>
    <r>
      <t>d=50</t>
    </r>
    <r>
      <rPr>
        <sz val="10"/>
        <rFont val="AcadNusx"/>
      </rPr>
      <t xml:space="preserve"> mm-ni plastmasis</t>
    </r>
    <r>
      <rPr>
        <sz val="10"/>
        <rFont val="Sylfaen"/>
        <family val="1"/>
        <charset val="204"/>
      </rPr>
      <t xml:space="preserve"> მილი</t>
    </r>
    <r>
      <rPr>
        <sz val="10"/>
        <rFont val="AcadNusx"/>
      </rPr>
      <t>s</t>
    </r>
    <r>
      <rPr>
        <sz val="10"/>
        <rFont val="Sylfaen"/>
        <family val="1"/>
        <charset val="204"/>
      </rPr>
      <t xml:space="preserve"> </t>
    </r>
    <r>
      <rPr>
        <sz val="10"/>
        <rFont val="AcadNusx"/>
      </rPr>
      <t xml:space="preserve">SeZena da montaJi hidravlikuri SemowmebiT </t>
    </r>
  </si>
  <si>
    <t xml:space="preserve">  d=50mm plastmasis  milebis gamorecxva dezinfeqciiT </t>
  </si>
  <si>
    <r>
      <t xml:space="preserve"> </t>
    </r>
    <r>
      <rPr>
        <sz val="10"/>
        <color theme="1"/>
        <rFont val="Amiran SP"/>
        <family val="2"/>
      </rPr>
      <t>PE-100, SDR11, PN16</t>
    </r>
    <r>
      <rPr>
        <sz val="10"/>
        <color theme="1"/>
        <rFont val="AcadNusx"/>
      </rPr>
      <t xml:space="preserve">  d=50mm  plastmasis mili </t>
    </r>
  </si>
  <si>
    <t>2-5-5.</t>
  </si>
  <si>
    <t xml:space="preserve"> d50mm plastmasis (sxvadasxva) fasonuri nawilebis SeZena da mowyoba</t>
  </si>
  <si>
    <t>მოცოლობითი უწყისი   #2  (mildeni WaburRilidan rezervuaramde)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</si>
</sst>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cadNusx"/>
    </font>
    <font>
      <b/>
      <sz val="11"/>
      <name val="AcadNusx"/>
    </font>
    <font>
      <b/>
      <sz val="10"/>
      <name val="AcadNusx"/>
    </font>
    <font>
      <sz val="11"/>
      <name val="Times New Roman"/>
      <family val="1"/>
    </font>
    <font>
      <sz val="10"/>
      <name val="Arial"/>
      <family val="2"/>
    </font>
    <font>
      <sz val="10"/>
      <color theme="1"/>
      <name val="AcadNusx"/>
    </font>
    <font>
      <sz val="10"/>
      <name val="Sylfaen"/>
      <family val="1"/>
      <charset val="204"/>
    </font>
    <font>
      <sz val="10"/>
      <color theme="1"/>
      <name val="Amiran SP"/>
      <family val="2"/>
    </font>
    <font>
      <sz val="11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1" fillId="0" borderId="0"/>
  </cellStyleXfs>
  <cellXfs count="86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vertical="center" wrapText="1"/>
    </xf>
    <xf numFmtId="2" fontId="2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5" fontId="2" fillId="3" borderId="2" xfId="0" applyNumberFormat="1" applyFont="1" applyFill="1" applyBorder="1"/>
    <xf numFmtId="16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9" fontId="4" fillId="2" borderId="2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 xr:uid="{00000000-0005-0000-0000-000001000000}"/>
    <cellStyle name="Обычный_Лист1" xfId="2" xr:uid="{00000000-0005-0000-0000-000002000000}"/>
    <cellStyle name="Обычный_Лист2" xfId="1" xr:uid="{00000000-0005-0000-0000-000003000000}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view="pageLayout" zoomScaleNormal="100" workbookViewId="0">
      <selection activeCell="F31" sqref="F31"/>
    </sheetView>
  </sheetViews>
  <sheetFormatPr defaultRowHeight="15"/>
  <cols>
    <col min="1" max="1" width="3.875" customWidth="1"/>
    <col min="2" max="2" width="8.625" customWidth="1"/>
    <col min="3" max="3" width="30.25" customWidth="1"/>
    <col min="7" max="8" width="7.25" customWidth="1"/>
    <col min="9" max="9" width="8.125" customWidth="1"/>
    <col min="10" max="10" width="7.375" customWidth="1"/>
    <col min="12" max="12" width="8.125" customWidth="1"/>
  </cols>
  <sheetData>
    <row r="1" spans="1:14" ht="27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ht="36.75" customHeight="1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27.75" customHeight="1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4" ht="47.25" customHeight="1">
      <c r="A4" s="72" t="s">
        <v>0</v>
      </c>
      <c r="B4" s="78" t="s">
        <v>44</v>
      </c>
      <c r="C4" s="80" t="s">
        <v>47</v>
      </c>
      <c r="D4" s="72" t="s">
        <v>45</v>
      </c>
      <c r="E4" s="83" t="s">
        <v>42</v>
      </c>
      <c r="F4" s="84"/>
      <c r="G4" s="72" t="s">
        <v>12</v>
      </c>
      <c r="H4" s="72"/>
      <c r="I4" s="72" t="s">
        <v>11</v>
      </c>
      <c r="J4" s="72"/>
      <c r="K4" s="83" t="s">
        <v>48</v>
      </c>
      <c r="L4" s="84"/>
      <c r="M4" s="85" t="s">
        <v>1</v>
      </c>
    </row>
    <row r="5" spans="1:14" ht="27">
      <c r="A5" s="72"/>
      <c r="B5" s="79"/>
      <c r="C5" s="81"/>
      <c r="D5" s="72"/>
      <c r="E5" s="64" t="s">
        <v>43</v>
      </c>
      <c r="F5" s="59" t="s">
        <v>13</v>
      </c>
      <c r="G5" s="36" t="s">
        <v>14</v>
      </c>
      <c r="H5" s="5" t="s">
        <v>1</v>
      </c>
      <c r="I5" s="65" t="s">
        <v>14</v>
      </c>
      <c r="J5" s="5" t="s">
        <v>1</v>
      </c>
      <c r="K5" s="36" t="s">
        <v>14</v>
      </c>
      <c r="L5" s="59" t="s">
        <v>1</v>
      </c>
      <c r="M5" s="85"/>
    </row>
    <row r="6" spans="1:14">
      <c r="A6" s="35">
        <v>1</v>
      </c>
      <c r="B6" s="9">
        <v>2</v>
      </c>
      <c r="C6" s="35">
        <v>3</v>
      </c>
      <c r="D6" s="9">
        <v>4</v>
      </c>
      <c r="E6" s="35">
        <v>5</v>
      </c>
      <c r="F6" s="9">
        <v>6</v>
      </c>
      <c r="G6" s="28">
        <v>7</v>
      </c>
      <c r="H6" s="9">
        <v>8</v>
      </c>
      <c r="I6" s="32">
        <v>9</v>
      </c>
      <c r="J6" s="19">
        <v>10</v>
      </c>
      <c r="K6" s="32">
        <v>11</v>
      </c>
      <c r="L6" s="9">
        <v>12</v>
      </c>
      <c r="M6" s="9" t="s">
        <v>15</v>
      </c>
      <c r="N6" t="s">
        <v>35</v>
      </c>
    </row>
    <row r="7" spans="1:14" ht="54.75" customHeight="1">
      <c r="A7" s="67">
        <v>1</v>
      </c>
      <c r="B7" s="60" t="s">
        <v>24</v>
      </c>
      <c r="C7" s="23" t="s">
        <v>22</v>
      </c>
      <c r="D7" s="7" t="s">
        <v>6</v>
      </c>
      <c r="E7" s="7"/>
      <c r="F7" s="17">
        <v>9.1999999999999993</v>
      </c>
      <c r="G7" s="25"/>
      <c r="H7" s="1"/>
      <c r="I7" s="24"/>
      <c r="J7" s="5"/>
      <c r="K7" s="25"/>
      <c r="L7" s="2"/>
      <c r="M7" s="11"/>
    </row>
    <row r="8" spans="1:14" ht="18" customHeight="1">
      <c r="A8" s="73"/>
      <c r="B8" s="6"/>
      <c r="C8" s="3" t="s">
        <v>2</v>
      </c>
      <c r="D8" s="1" t="s">
        <v>3</v>
      </c>
      <c r="E8" s="1">
        <v>1.54E-2</v>
      </c>
      <c r="F8" s="2">
        <f>F7*E8</f>
        <v>0.14168</v>
      </c>
      <c r="G8" s="29"/>
      <c r="H8" s="8"/>
      <c r="I8" s="25"/>
      <c r="J8" s="5"/>
      <c r="K8" s="29"/>
      <c r="L8" s="8"/>
      <c r="M8" s="5"/>
    </row>
    <row r="9" spans="1:14" ht="28.5" customHeight="1">
      <c r="A9" s="68"/>
      <c r="B9" s="25" t="s">
        <v>41</v>
      </c>
      <c r="C9" s="29" t="s">
        <v>23</v>
      </c>
      <c r="D9" s="25" t="s">
        <v>7</v>
      </c>
      <c r="E9" s="25">
        <v>7.2599999999999998E-2</v>
      </c>
      <c r="F9" s="24">
        <f>E9*F7</f>
        <v>0.66791999999999996</v>
      </c>
      <c r="G9" s="24"/>
      <c r="H9" s="24"/>
      <c r="I9" s="24"/>
      <c r="J9" s="30"/>
      <c r="K9" s="24"/>
      <c r="L9" s="24"/>
      <c r="M9" s="24"/>
    </row>
    <row r="10" spans="1:14" ht="46.5" customHeight="1">
      <c r="A10" s="74">
        <v>2</v>
      </c>
      <c r="B10" s="61" t="s">
        <v>32</v>
      </c>
      <c r="C10" s="23" t="s">
        <v>26</v>
      </c>
      <c r="D10" s="7" t="s">
        <v>6</v>
      </c>
      <c r="E10" s="7"/>
      <c r="F10" s="17">
        <v>2</v>
      </c>
      <c r="G10" s="25"/>
      <c r="H10" s="1"/>
      <c r="I10" s="24"/>
      <c r="J10" s="5"/>
      <c r="K10" s="25"/>
      <c r="L10" s="2"/>
      <c r="M10" s="2"/>
    </row>
    <row r="11" spans="1:14" ht="15.75" customHeight="1">
      <c r="A11" s="75"/>
      <c r="B11" s="37"/>
      <c r="C11" s="38" t="s">
        <v>2</v>
      </c>
      <c r="D11" s="1" t="s">
        <v>3</v>
      </c>
      <c r="E11" s="1">
        <v>2.78</v>
      </c>
      <c r="F11" s="2">
        <f>F10*E11</f>
        <v>5.56</v>
      </c>
      <c r="G11" s="25"/>
      <c r="H11" s="1"/>
      <c r="I11" s="24"/>
      <c r="J11" s="5"/>
      <c r="K11" s="25"/>
      <c r="L11" s="2"/>
      <c r="M11" s="2"/>
    </row>
    <row r="12" spans="1:14" ht="42.75" customHeight="1">
      <c r="A12" s="67">
        <v>3</v>
      </c>
      <c r="B12" s="62" t="s">
        <v>21</v>
      </c>
      <c r="C12" s="16" t="s">
        <v>25</v>
      </c>
      <c r="D12" s="7" t="s">
        <v>6</v>
      </c>
      <c r="E12" s="7"/>
      <c r="F12" s="17">
        <v>9.1999999999999993</v>
      </c>
      <c r="G12" s="24"/>
      <c r="H12" s="5"/>
      <c r="I12" s="24"/>
      <c r="J12" s="5"/>
      <c r="K12" s="24"/>
      <c r="L12" s="2"/>
      <c r="M12" s="2"/>
    </row>
    <row r="13" spans="1:14" ht="27" customHeight="1">
      <c r="A13" s="68"/>
      <c r="B13" s="60" t="s">
        <v>37</v>
      </c>
      <c r="C13" s="4" t="s">
        <v>38</v>
      </c>
      <c r="D13" s="1" t="s">
        <v>7</v>
      </c>
      <c r="E13" s="1">
        <f>5.13*0.001</f>
        <v>5.13E-3</v>
      </c>
      <c r="F13" s="2">
        <f>E13*F12</f>
        <v>4.7195999999999995E-2</v>
      </c>
      <c r="G13" s="24"/>
      <c r="H13" s="5"/>
      <c r="I13" s="24"/>
      <c r="J13" s="5"/>
      <c r="K13" s="24"/>
      <c r="L13" s="2"/>
      <c r="M13" s="2"/>
    </row>
    <row r="14" spans="1:14" ht="42.75" customHeight="1">
      <c r="A14" s="67">
        <v>4</v>
      </c>
      <c r="B14" s="63" t="s">
        <v>16</v>
      </c>
      <c r="C14" s="16" t="s">
        <v>34</v>
      </c>
      <c r="D14" s="7" t="s">
        <v>6</v>
      </c>
      <c r="E14" s="7"/>
      <c r="F14" s="17">
        <v>2</v>
      </c>
      <c r="G14" s="24"/>
      <c r="H14" s="5"/>
      <c r="I14" s="24"/>
      <c r="J14" s="5"/>
      <c r="K14" s="24"/>
      <c r="L14" s="2"/>
      <c r="M14" s="2"/>
    </row>
    <row r="15" spans="1:14" ht="19.5" customHeight="1">
      <c r="A15" s="68"/>
      <c r="B15" s="20"/>
      <c r="C15" s="3" t="s">
        <v>2</v>
      </c>
      <c r="D15" s="1" t="s">
        <v>3</v>
      </c>
      <c r="E15" s="1">
        <v>1.21</v>
      </c>
      <c r="F15" s="2">
        <f>E15*F14</f>
        <v>2.42</v>
      </c>
      <c r="G15" s="24"/>
      <c r="H15" s="5"/>
      <c r="I15" s="24"/>
      <c r="J15" s="5"/>
      <c r="K15" s="24"/>
      <c r="L15" s="2"/>
      <c r="M15" s="2"/>
    </row>
    <row r="16" spans="1:14" ht="42">
      <c r="A16" s="67">
        <v>5</v>
      </c>
      <c r="B16" s="60" t="s">
        <v>27</v>
      </c>
      <c r="C16" s="26" t="s">
        <v>50</v>
      </c>
      <c r="D16" s="1" t="s">
        <v>28</v>
      </c>
      <c r="E16" s="1"/>
      <c r="F16" s="40">
        <v>2.5000000000000001E-2</v>
      </c>
      <c r="G16" s="25"/>
      <c r="H16" s="2"/>
      <c r="I16" s="25"/>
      <c r="J16" s="1"/>
      <c r="K16" s="25"/>
      <c r="L16" s="8"/>
      <c r="M16" s="2"/>
    </row>
    <row r="17" spans="1:20">
      <c r="A17" s="73"/>
      <c r="B17" s="60"/>
      <c r="C17" s="3" t="s">
        <v>2</v>
      </c>
      <c r="D17" s="1" t="s">
        <v>3</v>
      </c>
      <c r="E17" s="1">
        <v>95.9</v>
      </c>
      <c r="F17" s="2">
        <f>E17*F16</f>
        <v>2.3975000000000004</v>
      </c>
      <c r="G17" s="29"/>
      <c r="H17" s="8"/>
      <c r="I17" s="25"/>
      <c r="J17" s="1"/>
      <c r="K17" s="29"/>
      <c r="L17" s="8"/>
      <c r="M17" s="5"/>
    </row>
    <row r="18" spans="1:20">
      <c r="A18" s="73"/>
      <c r="B18" s="60"/>
      <c r="C18" s="3" t="s">
        <v>8</v>
      </c>
      <c r="D18" s="1" t="s">
        <v>9</v>
      </c>
      <c r="E18" s="1">
        <v>45.2</v>
      </c>
      <c r="F18" s="2">
        <f>E18*F16</f>
        <v>1.1300000000000001</v>
      </c>
      <c r="G18" s="25"/>
      <c r="H18" s="2"/>
      <c r="I18" s="25"/>
      <c r="J18" s="8"/>
      <c r="K18" s="25"/>
      <c r="L18" s="2"/>
      <c r="M18" s="2"/>
    </row>
    <row r="19" spans="1:20" ht="29.25" customHeight="1">
      <c r="A19" s="73"/>
      <c r="B19" s="60" t="s">
        <v>53</v>
      </c>
      <c r="C19" s="18" t="s">
        <v>52</v>
      </c>
      <c r="D19" s="1" t="s">
        <v>5</v>
      </c>
      <c r="E19" s="1">
        <v>1010</v>
      </c>
      <c r="F19" s="2">
        <f>E19*F16</f>
        <v>25.25</v>
      </c>
      <c r="G19" s="25"/>
      <c r="H19" s="1"/>
      <c r="I19" s="24"/>
      <c r="J19" s="5"/>
      <c r="K19" s="25"/>
      <c r="L19" s="2"/>
      <c r="M19" s="2"/>
    </row>
    <row r="20" spans="1:20" ht="18" customHeight="1">
      <c r="A20" s="68"/>
      <c r="B20" s="60"/>
      <c r="C20" s="3" t="s">
        <v>17</v>
      </c>
      <c r="D20" s="1" t="s">
        <v>9</v>
      </c>
      <c r="E20" s="1">
        <v>0.6</v>
      </c>
      <c r="F20" s="2">
        <f>E20*F16</f>
        <v>1.4999999999999999E-2</v>
      </c>
      <c r="G20" s="25"/>
      <c r="H20" s="2"/>
      <c r="I20" s="25"/>
      <c r="J20" s="8"/>
      <c r="K20" s="25"/>
      <c r="L20" s="8"/>
      <c r="M20" s="2"/>
    </row>
    <row r="21" spans="1:20" ht="41.25" customHeight="1">
      <c r="A21" s="67">
        <v>6</v>
      </c>
      <c r="B21" s="69" t="s">
        <v>20</v>
      </c>
      <c r="C21" s="18" t="s">
        <v>51</v>
      </c>
      <c r="D21" s="1" t="s">
        <v>19</v>
      </c>
      <c r="E21" s="1"/>
      <c r="F21" s="40">
        <v>2.5000000000000001E-2</v>
      </c>
      <c r="G21" s="25"/>
      <c r="H21" s="2"/>
      <c r="I21" s="25"/>
      <c r="J21" s="1"/>
      <c r="K21" s="25"/>
      <c r="L21" s="8"/>
      <c r="M21" s="2"/>
    </row>
    <row r="22" spans="1:20">
      <c r="A22" s="73"/>
      <c r="B22" s="70"/>
      <c r="C22" s="3" t="s">
        <v>2</v>
      </c>
      <c r="D22" s="1" t="s">
        <v>3</v>
      </c>
      <c r="E22" s="1">
        <v>56.7</v>
      </c>
      <c r="F22" s="2">
        <f>E22*F21</f>
        <v>1.4175000000000002</v>
      </c>
      <c r="G22" s="29"/>
      <c r="H22" s="8"/>
      <c r="I22" s="25"/>
      <c r="J22" s="2"/>
      <c r="K22" s="29"/>
      <c r="L22" s="8"/>
      <c r="M22" s="11"/>
    </row>
    <row r="23" spans="1:20">
      <c r="A23" s="73"/>
      <c r="B23" s="70"/>
      <c r="C23" s="3" t="s">
        <v>10</v>
      </c>
      <c r="D23" s="1" t="s">
        <v>6</v>
      </c>
      <c r="E23" s="1">
        <v>211</v>
      </c>
      <c r="F23" s="2">
        <v>0</v>
      </c>
      <c r="G23" s="30"/>
      <c r="H23" s="2"/>
      <c r="I23" s="25"/>
      <c r="J23" s="27"/>
      <c r="K23" s="25"/>
      <c r="L23" s="1"/>
      <c r="M23" s="2"/>
    </row>
    <row r="24" spans="1:20">
      <c r="A24" s="68"/>
      <c r="B24" s="71"/>
      <c r="C24" s="3" t="s">
        <v>17</v>
      </c>
      <c r="D24" s="1" t="s">
        <v>9</v>
      </c>
      <c r="E24" s="1">
        <v>0.35</v>
      </c>
      <c r="F24" s="2">
        <f>E24*F21</f>
        <v>8.7499999999999991E-3</v>
      </c>
      <c r="G24" s="25"/>
      <c r="H24" s="2"/>
      <c r="I24" s="25"/>
      <c r="J24" s="27"/>
      <c r="K24" s="25"/>
      <c r="L24" s="8"/>
      <c r="M24" s="2"/>
    </row>
    <row r="25" spans="1:20" ht="54" customHeight="1">
      <c r="A25" s="72">
        <v>7</v>
      </c>
      <c r="B25" s="60" t="s">
        <v>46</v>
      </c>
      <c r="C25" s="21" t="s">
        <v>54</v>
      </c>
      <c r="D25" s="1" t="s">
        <v>4</v>
      </c>
      <c r="E25" s="1"/>
      <c r="F25" s="11">
        <v>6</v>
      </c>
      <c r="G25" s="25"/>
      <c r="H25" s="2"/>
      <c r="I25" s="25"/>
      <c r="J25" s="1"/>
      <c r="K25" s="25"/>
      <c r="L25" s="8"/>
      <c r="M25" s="2"/>
    </row>
    <row r="26" spans="1:20">
      <c r="A26" s="72"/>
      <c r="B26" s="13"/>
      <c r="C26" s="3" t="s">
        <v>2</v>
      </c>
      <c r="D26" s="1" t="s">
        <v>3</v>
      </c>
      <c r="E26" s="1">
        <v>0.38900000000000001</v>
      </c>
      <c r="F26" s="2">
        <f>E26*F25</f>
        <v>2.3340000000000001</v>
      </c>
      <c r="G26" s="29"/>
      <c r="H26" s="8"/>
      <c r="I26" s="25"/>
      <c r="J26" s="1"/>
      <c r="K26" s="29"/>
      <c r="L26" s="8"/>
      <c r="M26" s="11"/>
    </row>
    <row r="27" spans="1:20">
      <c r="A27" s="72"/>
      <c r="B27" s="13"/>
      <c r="C27" s="3" t="s">
        <v>8</v>
      </c>
      <c r="D27" s="1" t="s">
        <v>9</v>
      </c>
      <c r="E27" s="1">
        <v>0.151</v>
      </c>
      <c r="F27" s="2">
        <f>E27*F25</f>
        <v>0.90599999999999992</v>
      </c>
      <c r="G27" s="25"/>
      <c r="H27" s="2"/>
      <c r="I27" s="25"/>
      <c r="J27" s="8"/>
      <c r="K27" s="25"/>
      <c r="L27" s="2"/>
      <c r="M27" s="2"/>
    </row>
    <row r="28" spans="1:20" ht="19.5" customHeight="1">
      <c r="A28" s="72"/>
      <c r="B28" s="13"/>
      <c r="C28" s="21" t="s">
        <v>31</v>
      </c>
      <c r="D28" s="1" t="s">
        <v>4</v>
      </c>
      <c r="E28" s="1">
        <v>1</v>
      </c>
      <c r="F28" s="11">
        <f>E28*F25</f>
        <v>6</v>
      </c>
      <c r="G28" s="24"/>
      <c r="H28" s="2"/>
      <c r="I28" s="25"/>
      <c r="J28" s="8"/>
      <c r="K28" s="25"/>
      <c r="L28" s="8"/>
      <c r="M28" s="2"/>
    </row>
    <row r="29" spans="1:20">
      <c r="A29" s="72"/>
      <c r="B29" s="13"/>
      <c r="C29" s="3" t="s">
        <v>17</v>
      </c>
      <c r="D29" s="1" t="s">
        <v>9</v>
      </c>
      <c r="E29" s="1">
        <v>2.4E-2</v>
      </c>
      <c r="F29" s="2">
        <f>E29*F25</f>
        <v>0.14400000000000002</v>
      </c>
      <c r="G29" s="25"/>
      <c r="H29" s="2"/>
      <c r="I29" s="25"/>
      <c r="J29" s="8"/>
      <c r="K29" s="25"/>
      <c r="L29" s="8"/>
      <c r="M29" s="2"/>
    </row>
    <row r="30" spans="1:20">
      <c r="A30" s="22"/>
      <c r="B30" s="46"/>
      <c r="C30" s="55" t="s">
        <v>1</v>
      </c>
      <c r="D30" s="47"/>
      <c r="E30" s="47"/>
      <c r="F30" s="47"/>
      <c r="G30" s="48"/>
      <c r="H30" s="49"/>
      <c r="I30" s="50"/>
      <c r="J30" s="49"/>
      <c r="K30" s="50"/>
      <c r="L30" s="49"/>
      <c r="M30" s="49"/>
      <c r="O30" t="s">
        <v>33</v>
      </c>
      <c r="T30" t="s">
        <v>36</v>
      </c>
    </row>
    <row r="31" spans="1:20">
      <c r="A31" s="22"/>
      <c r="B31" s="41"/>
      <c r="C31" s="56" t="s">
        <v>39</v>
      </c>
      <c r="D31" s="42"/>
      <c r="E31" s="42"/>
      <c r="F31" s="57"/>
      <c r="G31" s="43"/>
      <c r="H31" s="44"/>
      <c r="I31" s="45"/>
      <c r="J31" s="44"/>
      <c r="K31" s="45"/>
      <c r="L31" s="44"/>
      <c r="M31" s="44"/>
    </row>
    <row r="32" spans="1:20">
      <c r="A32" s="22"/>
      <c r="B32" s="41"/>
      <c r="C32" s="56" t="s">
        <v>1</v>
      </c>
      <c r="D32" s="42"/>
      <c r="E32" s="42"/>
      <c r="F32" s="42"/>
      <c r="G32" s="43"/>
      <c r="H32" s="44"/>
      <c r="I32" s="45"/>
      <c r="J32" s="44"/>
      <c r="K32" s="45"/>
      <c r="L32" s="44"/>
      <c r="M32" s="44"/>
    </row>
    <row r="33" spans="1:13">
      <c r="A33" s="12"/>
      <c r="B33" s="12"/>
      <c r="C33" s="10" t="s">
        <v>29</v>
      </c>
      <c r="D33" s="15"/>
      <c r="E33" s="15"/>
      <c r="F33" s="58"/>
      <c r="G33" s="31"/>
      <c r="H33" s="14"/>
      <c r="I33" s="33"/>
      <c r="J33" s="12"/>
      <c r="K33" s="34"/>
      <c r="L33" s="12"/>
      <c r="M33" s="39"/>
    </row>
    <row r="34" spans="1:13">
      <c r="A34" s="12"/>
      <c r="B34" s="12"/>
      <c r="C34" s="10" t="s">
        <v>18</v>
      </c>
      <c r="D34" s="15"/>
      <c r="E34" s="15"/>
      <c r="F34" s="12"/>
      <c r="G34" s="31"/>
      <c r="H34" s="14"/>
      <c r="I34" s="33"/>
      <c r="J34" s="12"/>
      <c r="K34" s="34"/>
      <c r="L34" s="12"/>
      <c r="M34" s="39"/>
    </row>
    <row r="35" spans="1:13">
      <c r="A35" s="12"/>
      <c r="B35" s="12"/>
      <c r="C35" s="10" t="s">
        <v>30</v>
      </c>
      <c r="D35" s="15"/>
      <c r="E35" s="15"/>
      <c r="F35" s="58"/>
      <c r="G35" s="31"/>
      <c r="H35" s="14"/>
      <c r="I35" s="33"/>
      <c r="J35" s="12"/>
      <c r="K35" s="34"/>
      <c r="L35" s="12"/>
      <c r="M35" s="39"/>
    </row>
    <row r="36" spans="1:13">
      <c r="A36" s="12"/>
      <c r="B36" s="51"/>
      <c r="C36" s="52" t="s">
        <v>40</v>
      </c>
      <c r="D36" s="51"/>
      <c r="E36" s="51"/>
      <c r="F36" s="51"/>
      <c r="G36" s="52"/>
      <c r="H36" s="53"/>
      <c r="I36" s="54"/>
      <c r="J36" s="51"/>
      <c r="K36" s="51"/>
      <c r="L36" s="51"/>
      <c r="M36" s="50"/>
    </row>
    <row r="37" spans="1:13" ht="22.5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</sheetData>
  <mergeCells count="21">
    <mergeCell ref="B37:M37"/>
    <mergeCell ref="E4:F4"/>
    <mergeCell ref="G4:H4"/>
    <mergeCell ref="I4:J4"/>
    <mergeCell ref="K4:L4"/>
    <mergeCell ref="M4:M5"/>
    <mergeCell ref="A1:M1"/>
    <mergeCell ref="A14:A15"/>
    <mergeCell ref="B21:B24"/>
    <mergeCell ref="A25:A29"/>
    <mergeCell ref="A21:A24"/>
    <mergeCell ref="A16:A20"/>
    <mergeCell ref="A10:A11"/>
    <mergeCell ref="A2:M2"/>
    <mergeCell ref="A3:M3"/>
    <mergeCell ref="A4:A5"/>
    <mergeCell ref="B4:B5"/>
    <mergeCell ref="C4:C5"/>
    <mergeCell ref="D4:D5"/>
    <mergeCell ref="A7:A9"/>
    <mergeCell ref="A12:A13"/>
  </mergeCells>
  <conditionalFormatting sqref="A16:B16 A21:A29 B21 B25 A7:M15 C16:M29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firstPageNumber="10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Etery</dc:creator>
  <cp:lastModifiedBy>Ana</cp:lastModifiedBy>
  <cp:lastPrinted>2018-01-28T17:02:36Z</cp:lastPrinted>
  <dcterms:created xsi:type="dcterms:W3CDTF">2015-06-29T10:55:41Z</dcterms:created>
  <dcterms:modified xsi:type="dcterms:W3CDTF">2018-05-28T09:27:58Z</dcterms:modified>
</cp:coreProperties>
</file>