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760" windowHeight="10185" tabRatio="812" activeTab="1"/>
  </bookViews>
  <sheets>
    <sheet name="სანაკრებო" sheetId="21" r:id="rId1"/>
    <sheet name="samSeneblo samuSaoebi" sheetId="22" r:id="rId2"/>
    <sheet name="transformatorisa da qseli" sheetId="20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'samSeneblo samuSaoebi'!$A$7:$AF$15</definedName>
    <definedName name="_xlnm.Print_Area" localSheetId="1">'samSeneblo samuSaoebi'!$A$1:$AF$21</definedName>
    <definedName name="_xlnm.Print_Area" localSheetId="2">'transformatorisa da qseli'!$A$1:$M$11</definedName>
    <definedName name="_xlnm.Print_Area" localSheetId="0">სანაკრებო!$A$1:$H$17</definedName>
    <definedName name="_xlnm.Print_Titles" localSheetId="1">'samSeneblo samuSaoebi'!#REF!</definedName>
    <definedName name="_xlnm.Print_Titles" localSheetId="2">'transformatorisa da qseli'!$5:$5</definedName>
    <definedName name="_xlnm.Print_Titles" localSheetId="0">სანაკრებო!$8:$8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1" l="1"/>
  <c r="I20" i="21" s="1"/>
  <c r="I24" i="21" l="1"/>
  <c r="I25" i="21" s="1"/>
  <c r="F12" i="21" l="1"/>
  <c r="H12" i="21" l="1"/>
  <c r="J12" i="21" s="1"/>
  <c r="M2" i="20"/>
  <c r="H11" i="21"/>
  <c r="D11" i="21" l="1"/>
  <c r="J11" i="21"/>
  <c r="H13" i="21"/>
  <c r="J13" i="21" s="1"/>
  <c r="G14" i="21" l="1"/>
  <c r="H14" i="21" s="1"/>
  <c r="J14" i="21" s="1"/>
  <c r="H15" i="21" l="1"/>
  <c r="H16" i="21" l="1"/>
  <c r="J15" i="21"/>
  <c r="H17" i="21" l="1"/>
  <c r="J17" i="21" s="1"/>
  <c r="J16" i="21"/>
</calcChain>
</file>

<file path=xl/sharedStrings.xml><?xml version="1.0" encoding="utf-8"?>
<sst xmlns="http://schemas.openxmlformats.org/spreadsheetml/2006/main" count="87" uniqueCount="73">
  <si>
    <t>#</t>
  </si>
  <si>
    <t>safuZveli</t>
  </si>
  <si>
    <t>samuSaoebis, resursebis dasaxeleba</t>
  </si>
  <si>
    <t>ganz.</t>
  </si>
  <si>
    <t>normatiuli resursebi</t>
  </si>
  <si>
    <t>masala</t>
  </si>
  <si>
    <t>xelfasi</t>
  </si>
  <si>
    <t>manqana-meqanizmebi</t>
  </si>
  <si>
    <t>jami</t>
  </si>
  <si>
    <t>erTeuli</t>
  </si>
  <si>
    <t>sul</t>
  </si>
  <si>
    <t>erT. fasi</t>
  </si>
  <si>
    <t>cali</t>
  </si>
  <si>
    <t>grZ.m</t>
  </si>
  <si>
    <t>komp.</t>
  </si>
  <si>
    <t xml:space="preserve">saxarjTaRricxvo Rirebuleba </t>
  </si>
  <si>
    <t>r/betonis sayrdeni ПТ 43-2</t>
  </si>
  <si>
    <t>sayrdeni СВ105-3.5</t>
  </si>
  <si>
    <t>fila П-Зи</t>
  </si>
  <si>
    <t>sadeni 3П1</t>
  </si>
  <si>
    <t xml:space="preserve">jami 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</si>
  <si>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</si>
  <si>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</si>
  <si>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</si>
  <si>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</si>
  <si>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</si>
  <si>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saerTo saxarjTaRicxvo Rirebuleba lari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</si>
  <si>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</si>
  <si>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</si>
  <si>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</si>
  <si>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</si>
  <si>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</si>
  <si>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</si>
  <si>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</si>
  <si>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</si>
  <si>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</si>
  <si>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</si>
  <si>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</si>
  <si>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</si>
  <si>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Tavi 2</t>
  </si>
  <si>
    <t>mSeneblobis ZiriTadi obieqtebi</t>
  </si>
  <si>
    <t>xarjT. #1-1</t>
  </si>
  <si>
    <t>xarjT. #1-2</t>
  </si>
  <si>
    <t>rezervi gauTvaliswinebel samuSaoebze - 3%</t>
  </si>
  <si>
    <t xml:space="preserve">jami  </t>
  </si>
  <si>
    <t>Dd R g _18%</t>
  </si>
  <si>
    <t>sul krebsiTi xarjTaRricxviT</t>
  </si>
  <si>
    <t>transformatoris SemoRobva</t>
  </si>
  <si>
    <t>10/0.4 კვ. ძაბვის სატრანსფორმატორო ქვესადგურის 0.4 კვ ძაბვის მხარეს საანგარიშსწორებო აღრიცხვის კვანძის მოწყობა</t>
  </si>
  <si>
    <t>10/0.4 კვ. ძაბვის 160კვა სატრანსფორმატორო ქვესადგურის ფუნდამეტების da samagri nawilebis მოწყობა</t>
  </si>
  <si>
    <t>Terjolis raionSi, sofel navenaxevSi daculi teritoriebis kuTvnili miwis el.momaragebis mowyoba</t>
  </si>
  <si>
    <t>transformatorisa da el.qselis mowyobis samuSaoebi</t>
  </si>
  <si>
    <t xml:space="preserve">transformatoris da el.qseli mowyoba </t>
  </si>
  <si>
    <t>danarTi #1</t>
  </si>
  <si>
    <t>16.04.2018</t>
  </si>
  <si>
    <t>8-1-1.</t>
  </si>
  <si>
    <t>33-108-1</t>
  </si>
  <si>
    <t>33-112-1</t>
  </si>
  <si>
    <t>33-117-1</t>
  </si>
  <si>
    <t>8-90-1</t>
  </si>
  <si>
    <t>ГЭСН c 01-04-015-01 k=0.7          კ6.8=1.2</t>
  </si>
  <si>
    <t>გრუნტის სამუშაოები</t>
  </si>
  <si>
    <t>საძირკვლების მოწყობის სამუშაოები</t>
  </si>
  <si>
    <t>qarxnuli warmoebis metalis mza 1.8m simaRlis Robის მოწყობა WiSkriT, samagri ZelakebiTa da aqsesuarebiT</t>
  </si>
  <si>
    <t>დამიწების მოწყობის სამუშაობი</t>
  </si>
  <si>
    <t>transformatoriს (ТМ-160/10-0.4kv (ТУ 16-672.089-85)) მოწყობის სამუშაოები</t>
  </si>
  <si>
    <t>r/betonis sayrdenების (სრული კომპლექტაციის) მოწყობის სამუშაოები.</t>
  </si>
  <si>
    <t>el.gadamcemi xazebis, damiwebis, აღრიცხვის კვანძის,  da transformatoris sayrdenebis mowyobis samuSaoebi</t>
  </si>
  <si>
    <t>el.gadamcemi xazebiს sadenების მოწყობის სამუშაოები</t>
  </si>
  <si>
    <t>I Tve</t>
  </si>
  <si>
    <t>samuSao</t>
  </si>
  <si>
    <t>##</t>
  </si>
  <si>
    <t>Terjolis raionSi, sofel navenaxevSi daculi teritoriebis kuTvnili miwis el.momaragebis mowyoba
samuSaoebis warmoebis kalendaluri gegma-grafiki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</si>
</sst>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_-* #,##0.00_р_._-;\-* #,##0.00_р_._-;_-* &quot;-&quot;??_р_._-;_-@_-"/>
    <numFmt numFmtId="167" formatCode="_-* #,##0.00_-;\-* #,##0.00_-;_-* &quot;-&quot;??_-;_-@_-"/>
    <numFmt numFmtId="168" formatCode="0.0%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cadNusx"/>
    </font>
    <font>
      <sz val="9"/>
      <name val="AcadNusx"/>
    </font>
    <font>
      <b/>
      <sz val="9"/>
      <color theme="1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cadNusx"/>
    </font>
    <font>
      <sz val="10"/>
      <name val="Arial Cyr"/>
      <family val="2"/>
      <charset val="204"/>
    </font>
    <font>
      <b/>
      <sz val="10"/>
      <name val="AcadNusx"/>
    </font>
    <font>
      <sz val="10"/>
      <name val="AcadNusx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AcadNusx"/>
    </font>
    <font>
      <sz val="10"/>
      <name val="Arial Cyr"/>
      <charset val="204"/>
    </font>
    <font>
      <b/>
      <sz val="11"/>
      <name val="AcadNusx"/>
    </font>
    <font>
      <sz val="9"/>
      <name val="Helv"/>
    </font>
    <font>
      <b/>
      <sz val="12"/>
      <name val="Arial Cyr"/>
      <family val="2"/>
      <charset val="204"/>
    </font>
    <font>
      <sz val="10"/>
      <name val="Grigolia"/>
    </font>
    <font>
      <sz val="11"/>
      <color indexed="8"/>
      <name val="Calibri"/>
      <family val="2"/>
    </font>
    <font>
      <b/>
      <sz val="13"/>
      <name val="AcadMtavr"/>
    </font>
    <font>
      <b/>
      <sz val="11"/>
      <name val="Grigolia"/>
    </font>
    <font>
      <b/>
      <sz val="10"/>
      <name val="Grigolia"/>
    </font>
    <font>
      <b/>
      <sz val="10"/>
      <name val="Times New Roman"/>
      <family val="1"/>
    </font>
    <font>
      <b/>
      <sz val="12"/>
      <name val="Grigolia"/>
    </font>
    <font>
      <sz val="11"/>
      <name val="AcadNusx"/>
    </font>
    <font>
      <sz val="11"/>
      <name val="Arial Cyr"/>
      <family val="2"/>
      <charset val="204"/>
    </font>
    <font>
      <b/>
      <sz val="9"/>
      <name val="AcadNusx"/>
    </font>
    <font>
      <u/>
      <sz val="11"/>
      <color theme="10"/>
      <name val="Calibri"/>
      <family val="2"/>
      <scheme val="minor"/>
    </font>
    <font>
      <sz val="9"/>
      <color rgb="FFFF0000"/>
      <name val="AcadNusx"/>
    </font>
    <font>
      <sz val="9"/>
      <name val="Grigoli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15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4" fillId="0" borderId="0"/>
    <xf numFmtId="166" fontId="7" fillId="0" borderId="0" applyFont="0" applyFill="0" applyBorder="0" applyAlignment="0" applyProtection="0"/>
    <xf numFmtId="0" fontId="11" fillId="0" borderId="0"/>
    <xf numFmtId="0" fontId="10" fillId="0" borderId="0"/>
    <xf numFmtId="167" fontId="4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0" fillId="0" borderId="0"/>
    <xf numFmtId="0" fontId="29" fillId="0" borderId="0" applyNumberFormat="0" applyFill="0" applyBorder="0" applyAlignment="0" applyProtection="0"/>
  </cellStyleXfs>
  <cellXfs count="113">
    <xf numFmtId="0" fontId="0" fillId="0" borderId="0" xfId="0"/>
    <xf numFmtId="0" fontId="17" fillId="0" borderId="0" xfId="2" applyFont="1" applyFill="1" applyAlignment="1">
      <alignment horizontal="center" vertical="top" wrapText="1"/>
    </xf>
    <xf numFmtId="0" fontId="9" fillId="0" borderId="0" xfId="3" applyFont="1" applyFill="1"/>
    <xf numFmtId="0" fontId="12" fillId="0" borderId="0" xfId="2" applyFont="1" applyFill="1" applyAlignment="1">
      <alignment horizontal="center" vertical="top" wrapText="1"/>
    </xf>
    <xf numFmtId="0" fontId="17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9" fillId="0" borderId="0" xfId="5" quotePrefix="1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5" applyFont="1" applyAlignment="1">
      <alignment wrapText="1"/>
    </xf>
    <xf numFmtId="0" fontId="9" fillId="0" borderId="4" xfId="5" applyFont="1" applyBorder="1" applyAlignment="1">
      <alignment horizontal="center" vertical="center" wrapText="1"/>
    </xf>
    <xf numFmtId="0" fontId="9" fillId="0" borderId="4" xfId="5" quotePrefix="1" applyFont="1" applyBorder="1" applyAlignment="1">
      <alignment horizontal="center" vertical="center" wrapText="1"/>
    </xf>
    <xf numFmtId="0" fontId="13" fillId="0" borderId="4" xfId="5" quotePrefix="1" applyFont="1" applyBorder="1" applyAlignment="1">
      <alignment horizontal="center" wrapText="1"/>
    </xf>
    <xf numFmtId="0" fontId="9" fillId="0" borderId="4" xfId="5" applyFont="1" applyBorder="1" applyAlignment="1">
      <alignment horizontal="center" wrapText="1"/>
    </xf>
    <xf numFmtId="0" fontId="9" fillId="0" borderId="4" xfId="5" applyFont="1" applyBorder="1" applyAlignment="1">
      <alignment horizontal="left" vertical="center" wrapText="1"/>
    </xf>
    <xf numFmtId="0" fontId="9" fillId="2" borderId="4" xfId="5" applyFont="1" applyFill="1" applyBorder="1" applyAlignment="1">
      <alignment horizontal="center" vertical="center" wrapText="1"/>
    </xf>
    <xf numFmtId="0" fontId="9" fillId="2" borderId="4" xfId="5" applyFont="1" applyFill="1" applyBorder="1" applyAlignment="1">
      <alignment horizontal="left" vertical="center" wrapText="1"/>
    </xf>
    <xf numFmtId="2" fontId="9" fillId="2" borderId="4" xfId="5" applyNumberFormat="1" applyFont="1" applyFill="1" applyBorder="1" applyAlignment="1">
      <alignment horizontal="center" vertical="center" wrapText="1"/>
    </xf>
    <xf numFmtId="0" fontId="7" fillId="2" borderId="0" xfId="5" applyFont="1" applyFill="1" applyAlignment="1">
      <alignment wrapText="1"/>
    </xf>
    <xf numFmtId="2" fontId="9" fillId="0" borderId="4" xfId="5" applyNumberFormat="1" applyFont="1" applyBorder="1" applyAlignment="1">
      <alignment horizontal="center" vertical="center" wrapText="1"/>
    </xf>
    <xf numFmtId="1" fontId="9" fillId="0" borderId="4" xfId="5" applyNumberFormat="1" applyFont="1" applyBorder="1" applyAlignment="1">
      <alignment horizontal="center" vertical="center" wrapText="1"/>
    </xf>
    <xf numFmtId="2" fontId="8" fillId="0" borderId="4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wrapText="1"/>
    </xf>
    <xf numFmtId="0" fontId="9" fillId="0" borderId="0" xfId="5" applyFont="1" applyBorder="1" applyAlignment="1">
      <alignment vertical="center" wrapText="1"/>
    </xf>
    <xf numFmtId="0" fontId="7" fillId="0" borderId="0" xfId="5" applyAlignment="1">
      <alignment wrapText="1"/>
    </xf>
    <xf numFmtId="0" fontId="19" fillId="0" borderId="0" xfId="5" applyFont="1" applyFill="1" applyBorder="1"/>
    <xf numFmtId="0" fontId="2" fillId="0" borderId="4" xfId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9" fillId="0" borderId="0" xfId="5" applyFont="1" applyFill="1" applyBorder="1" applyAlignment="1">
      <alignment vertical="center"/>
    </xf>
    <xf numFmtId="0" fontId="22" fillId="0" borderId="0" xfId="5" applyFont="1" applyFill="1" applyBorder="1"/>
    <xf numFmtId="0" fontId="19" fillId="0" borderId="0" xfId="5" applyFont="1" applyFill="1" applyAlignment="1">
      <alignment horizontal="center" vertical="center"/>
    </xf>
    <xf numFmtId="0" fontId="19" fillId="0" borderId="0" xfId="5" applyFont="1" applyFill="1"/>
    <xf numFmtId="1" fontId="9" fillId="2" borderId="4" xfId="5" applyNumberFormat="1" applyFont="1" applyFill="1" applyBorder="1" applyAlignment="1">
      <alignment horizontal="center" vertical="center" wrapText="1"/>
    </xf>
    <xf numFmtId="168" fontId="7" fillId="0" borderId="0" xfId="5" applyNumberFormat="1" applyFont="1" applyAlignment="1">
      <alignment horizontal="center" vertical="center" wrapText="1"/>
    </xf>
    <xf numFmtId="165" fontId="7" fillId="0" borderId="0" xfId="2" applyNumberFormat="1" applyFont="1" applyFill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6" fillId="0" borderId="0" xfId="5" quotePrefix="1" applyFont="1" applyBorder="1" applyAlignment="1">
      <alignment horizontal="right" vertical="center" wrapText="1"/>
    </xf>
    <xf numFmtId="0" fontId="23" fillId="0" borderId="0" xfId="5" applyFont="1" applyFill="1" applyBorder="1"/>
    <xf numFmtId="0" fontId="24" fillId="0" borderId="0" xfId="5" applyFont="1" applyFill="1"/>
    <xf numFmtId="0" fontId="15" fillId="0" borderId="0" xfId="5" quotePrefix="1" applyFont="1" applyAlignment="1">
      <alignment wrapText="1"/>
    </xf>
    <xf numFmtId="0" fontId="6" fillId="0" borderId="0" xfId="5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6" fillId="0" borderId="0" xfId="5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1" fillId="3" borderId="4" xfId="0" applyFont="1" applyFill="1" applyBorder="1"/>
    <xf numFmtId="0" fontId="30" fillId="3" borderId="4" xfId="0" applyFont="1" applyFill="1" applyBorder="1"/>
    <xf numFmtId="0" fontId="30" fillId="0" borderId="0" xfId="0" applyFont="1" applyBorder="1"/>
    <xf numFmtId="0" fontId="1" fillId="0" borderId="0" xfId="0" applyFont="1" applyBorder="1"/>
    <xf numFmtId="0" fontId="19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/>
    <xf numFmtId="0" fontId="31" fillId="0" borderId="4" xfId="5" applyFont="1" applyFill="1" applyBorder="1"/>
    <xf numFmtId="0" fontId="30" fillId="0" borderId="0" xfId="0" applyFont="1" applyFill="1" applyBorder="1"/>
    <xf numFmtId="0" fontId="1" fillId="0" borderId="0" xfId="0" applyFont="1" applyFill="1" applyBorder="1"/>
    <xf numFmtId="0" fontId="19" fillId="3" borderId="4" xfId="5" applyFont="1" applyFill="1" applyBorder="1"/>
    <xf numFmtId="0" fontId="1" fillId="3" borderId="4" xfId="0" applyFont="1" applyFill="1" applyBorder="1" applyAlignment="1">
      <alignment vertical="center" wrapText="1"/>
    </xf>
    <xf numFmtId="0" fontId="25" fillId="4" borderId="5" xfId="5" applyFont="1" applyFill="1" applyBorder="1" applyAlignment="1">
      <alignment horizontal="center" vertical="center" wrapText="1"/>
    </xf>
    <xf numFmtId="0" fontId="19" fillId="4" borderId="0" xfId="5" applyFont="1" applyFill="1" applyBorder="1"/>
    <xf numFmtId="0" fontId="9" fillId="0" borderId="0" xfId="5" applyFont="1" applyBorder="1" applyAlignment="1">
      <alignment horizontal="left" vertical="center" wrapText="1"/>
    </xf>
    <xf numFmtId="0" fontId="6" fillId="0" borderId="0" xfId="5" applyFont="1" applyBorder="1" applyAlignment="1">
      <alignment horizontal="center" wrapText="1"/>
    </xf>
    <xf numFmtId="0" fontId="8" fillId="0" borderId="0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wrapText="1"/>
    </xf>
    <xf numFmtId="0" fontId="9" fillId="0" borderId="4" xfId="5" applyFont="1" applyBorder="1" applyAlignment="1">
      <alignment horizontal="center" vertical="center" wrapText="1"/>
    </xf>
    <xf numFmtId="0" fontId="7" fillId="0" borderId="4" xfId="5" applyFont="1" applyBorder="1" applyAlignment="1">
      <alignment wrapText="1"/>
    </xf>
    <xf numFmtId="0" fontId="9" fillId="0" borderId="4" xfId="5" quotePrefix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7" fillId="0" borderId="3" xfId="5" applyFont="1" applyBorder="1" applyAlignment="1">
      <alignment wrapText="1"/>
    </xf>
    <xf numFmtId="0" fontId="6" fillId="0" borderId="0" xfId="5" applyFont="1" applyFill="1" applyAlignment="1">
      <alignment horizontal="center" vertical="center"/>
    </xf>
    <xf numFmtId="3" fontId="21" fillId="0" borderId="0" xfId="5" applyNumberFormat="1" applyFont="1" applyFill="1" applyAlignment="1">
      <alignment horizontal="center" vertical="center" wrapText="1"/>
    </xf>
    <xf numFmtId="0" fontId="21" fillId="0" borderId="0" xfId="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5" fillId="4" borderId="5" xfId="5" applyFont="1" applyFill="1" applyBorder="1" applyAlignment="1">
      <alignment horizontal="center" vertical="center"/>
    </xf>
    <xf numFmtId="0" fontId="14" fillId="0" borderId="8" xfId="5" applyFont="1" applyFill="1" applyBorder="1" applyAlignment="1">
      <alignment horizontal="center" vertical="center"/>
    </xf>
    <xf numFmtId="0" fontId="14" fillId="0" borderId="9" xfId="5" applyFont="1" applyFill="1" applyBorder="1" applyAlignment="1">
      <alignment horizontal="center" vertical="center"/>
    </xf>
    <xf numFmtId="0" fontId="14" fillId="0" borderId="10" xfId="5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5" fillId="4" borderId="4" xfId="5" applyFont="1" applyFill="1" applyBorder="1" applyAlignment="1">
      <alignment vertical="center"/>
    </xf>
    <xf numFmtId="0" fontId="29" fillId="3" borderId="4" xfId="24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2" fillId="0" borderId="4" xfId="5" applyFont="1" applyFill="1" applyBorder="1" applyAlignment="1">
      <alignment vertical="center" wrapText="1"/>
    </xf>
    <xf numFmtId="0" fontId="26" fillId="3" borderId="4" xfId="5" applyFont="1" applyFill="1" applyBorder="1" applyAlignment="1">
      <alignment vertical="center" wrapText="1"/>
    </xf>
    <xf numFmtId="0" fontId="25" fillId="4" borderId="4" xfId="5" applyFont="1" applyFill="1" applyBorder="1" applyAlignment="1">
      <alignment horizontal="center" vertical="center" wrapText="1"/>
    </xf>
    <xf numFmtId="0" fontId="25" fillId="4" borderId="9" xfId="5" applyFont="1" applyFill="1" applyBorder="1" applyAlignment="1">
      <alignment horizontal="center" vertical="center"/>
    </xf>
    <xf numFmtId="0" fontId="25" fillId="4" borderId="13" xfId="5" applyFont="1" applyFill="1" applyBorder="1" applyAlignment="1">
      <alignment horizontal="center" vertical="center"/>
    </xf>
    <xf numFmtId="0" fontId="25" fillId="4" borderId="14" xfId="5" applyFont="1" applyFill="1" applyBorder="1" applyAlignment="1">
      <alignment horizontal="center" vertical="center"/>
    </xf>
  </cellXfs>
  <cellStyles count="25">
    <cellStyle name="Comma 2" xfId="11"/>
    <cellStyle name="Comma 7" xfId="8"/>
    <cellStyle name="Hyperlink" xfId="24" builtinId="8"/>
    <cellStyle name="Normal" xfId="0" builtinId="0"/>
    <cellStyle name="Normal 10" xfId="17"/>
    <cellStyle name="Normal 13 2" xfId="23"/>
    <cellStyle name="Normal 14 3" xfId="6"/>
    <cellStyle name="Normal 2" xfId="2"/>
    <cellStyle name="Normal 2 10" xfId="13"/>
    <cellStyle name="Normal 2 2 2" xfId="10"/>
    <cellStyle name="Normal 29" xfId="15"/>
    <cellStyle name="Normal 3" xfId="5"/>
    <cellStyle name="Normal 3 2" xfId="9"/>
    <cellStyle name="Normal 47 4" xfId="16"/>
    <cellStyle name="Normal 5" xfId="19"/>
    <cellStyle name="Normal 6" xfId="7"/>
    <cellStyle name="Normal_gare wyalsadfenigagarini_ELEQ-08-IIkv" xfId="3"/>
    <cellStyle name="Normal_sida wyalsadeni_ELEQ-08-IIkv" xfId="4"/>
    <cellStyle name="Percent 2" xfId="14"/>
    <cellStyle name="Percent 3" xfId="21"/>
    <cellStyle name="Обычный 2" xfId="18"/>
    <cellStyle name="Обычный 2 2" xfId="20"/>
    <cellStyle name="Обычный 4 2" xfId="22"/>
    <cellStyle name="Обычный_SAN2008-I" xfId="12"/>
    <cellStyle name="Обычный_დემონტაჟ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%20Document\OChkhikvadze\GANCXADEBEBI\2.%20&#4307;&#4304;&#4321;&#4313;&#4309;&#4316;&#4308;&#4305;&#4312;\&#4321;&#4321;&#4312;&#4318;%20&#4307;&#4304;&#4330;&#4323;&#4314;&#4312;%20&#4322;&#4308;&#4320;&#4312;&#4322;&#4317;&#4320;&#4312;&#4308;&#4305;&#4312;&#4321;%20&#4321;&#4304;&#4304;&#4306;&#4308;&#4316;&#4322;&#4317;\1003011618%20prometes%20da%20satapliis%20mgvimeebi\danarti%20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%20Document\OChkhikvadze\GANCXADEBEBI\2.%20&#4307;&#4304;&#4321;&#4313;&#4309;&#4316;&#4308;&#4305;&#4312;\&#4321;&#4321;&#4312;&#4318;%20&#4307;&#4304;&#4330;&#4323;&#4314;&#4312;%20&#4322;&#4308;&#4320;&#4312;&#4322;&#4317;&#4320;&#4312;&#4308;&#4305;&#4312;&#4321;%20&#4321;&#4304;&#4304;&#4306;&#4308;&#4316;&#4322;&#4317;\1003011618%20prometes%20da%20satapliis%20mgvimeebi\danarti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%20Document\OChkhikvadze\GANCXADEBEBI\2.%20&#4307;&#4304;&#4321;&#4313;&#4309;&#4316;&#4308;&#4305;&#4312;\&#4321;&#4321;&#4312;&#4318;%20&#4307;&#4304;&#4330;&#4323;&#4314;&#4312;%20&#4322;&#4308;&#4320;&#4312;&#4322;&#4317;&#4320;&#4312;&#4308;&#4305;&#4312;&#4321;%20&#4321;&#4304;&#4304;&#4306;&#4308;&#4316;&#4322;&#4317;\1003101418%20okaces%20kiduli%20bilikebi\danarti%201.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%20Document\OChkhikvadze\GANCXADEBEBI\2.%20&#4307;&#4304;&#4321;&#4313;&#4309;&#4316;&#4308;&#4305;&#4312;\&#4321;&#4321;&#4312;&#4318;%20&#4307;&#4304;&#4330;&#4323;&#4314;&#4312;%20&#4322;&#4308;&#4320;&#4312;&#4322;&#4317;&#4320;&#4312;&#4308;&#4305;&#4312;&#4321;%20&#4321;&#4304;&#4304;&#4306;&#4308;&#4316;&#4322;&#4317;\1003101518%20vashlovanis%20nakrdzali\danarti%201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arjtagricxva"/>
      <sheetName val="xarjtagricxva gamsxvilebuli"/>
      <sheetName val="samushaota uwyisi"/>
      <sheetName val="masalata uwyisi"/>
    </sheetNames>
    <sheetDataSet>
      <sheetData sheetId="0">
        <row r="250">
          <cell r="N250">
            <v>7567.4588897629019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arjtagricxva"/>
      <sheetName val="xarjtagricxva gamsxvilebuli"/>
      <sheetName val="samushaota uwyisi"/>
      <sheetName val="masalata uwyisi"/>
    </sheetNames>
    <sheetDataSet>
      <sheetData sheetId="0">
        <row r="152">
          <cell r="N152">
            <v>2227.8519511183435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ილიკი და გადასახედი"/>
    </sheetNames>
    <sheetDataSet>
      <sheetData sheetId="0">
        <row r="94">
          <cell r="N94">
            <v>2490.5142965428272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ამშენებლო"/>
    </sheetNames>
    <sheetDataSet>
      <sheetData sheetId="0">
        <row r="186">
          <cell r="N186">
            <v>631.33132039306895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5"/>
  <sheetViews>
    <sheetView view="pageBreakPreview" zoomScale="110" zoomScaleNormal="110" zoomScaleSheetLayoutView="110" workbookViewId="0">
      <selection activeCell="B3" sqref="B3:G3"/>
    </sheetView>
  </sheetViews>
  <sheetFormatPr defaultRowHeight="12.75" x14ac:dyDescent="0.2"/>
  <cols>
    <col min="1" max="1" width="7.42578125" style="27" customWidth="1"/>
    <col min="2" max="2" width="13.85546875" style="27" customWidth="1"/>
    <col min="3" max="3" width="52" style="27" customWidth="1"/>
    <col min="4" max="7" width="12.140625" style="27" customWidth="1"/>
    <col min="8" max="8" width="18.7109375" style="27" customWidth="1"/>
    <col min="9" max="9" width="11.5703125" style="27" bestFit="1" customWidth="1"/>
    <col min="10" max="10" width="10.5703125" style="27" bestFit="1" customWidth="1"/>
    <col min="11" max="256" width="9.140625" style="27"/>
    <col min="257" max="257" width="7.42578125" style="27" customWidth="1"/>
    <col min="258" max="258" width="13.85546875" style="27" customWidth="1"/>
    <col min="259" max="259" width="52" style="27" customWidth="1"/>
    <col min="260" max="263" width="12.140625" style="27" customWidth="1"/>
    <col min="264" max="264" width="18.7109375" style="27" customWidth="1"/>
    <col min="265" max="265" width="11.5703125" style="27" bestFit="1" customWidth="1"/>
    <col min="266" max="266" width="10.5703125" style="27" bestFit="1" customWidth="1"/>
    <col min="267" max="512" width="9.140625" style="27"/>
    <col min="513" max="513" width="7.42578125" style="27" customWidth="1"/>
    <col min="514" max="514" width="13.85546875" style="27" customWidth="1"/>
    <col min="515" max="515" width="52" style="27" customWidth="1"/>
    <col min="516" max="519" width="12.140625" style="27" customWidth="1"/>
    <col min="520" max="520" width="18.7109375" style="27" customWidth="1"/>
    <col min="521" max="521" width="11.5703125" style="27" bestFit="1" customWidth="1"/>
    <col min="522" max="522" width="10.5703125" style="27" bestFit="1" customWidth="1"/>
    <col min="523" max="768" width="9.140625" style="27"/>
    <col min="769" max="769" width="7.42578125" style="27" customWidth="1"/>
    <col min="770" max="770" width="13.85546875" style="27" customWidth="1"/>
    <col min="771" max="771" width="52" style="27" customWidth="1"/>
    <col min="772" max="775" width="12.140625" style="27" customWidth="1"/>
    <col min="776" max="776" width="18.7109375" style="27" customWidth="1"/>
    <col min="777" max="777" width="11.5703125" style="27" bestFit="1" customWidth="1"/>
    <col min="778" max="778" width="10.5703125" style="27" bestFit="1" customWidth="1"/>
    <col min="779" max="1024" width="9.140625" style="27"/>
    <col min="1025" max="1025" width="7.42578125" style="27" customWidth="1"/>
    <col min="1026" max="1026" width="13.85546875" style="27" customWidth="1"/>
    <col min="1027" max="1027" width="52" style="27" customWidth="1"/>
    <col min="1028" max="1031" width="12.140625" style="27" customWidth="1"/>
    <col min="1032" max="1032" width="18.7109375" style="27" customWidth="1"/>
    <col min="1033" max="1033" width="11.5703125" style="27" bestFit="1" customWidth="1"/>
    <col min="1034" max="1034" width="10.5703125" style="27" bestFit="1" customWidth="1"/>
    <col min="1035" max="1280" width="9.140625" style="27"/>
    <col min="1281" max="1281" width="7.42578125" style="27" customWidth="1"/>
    <col min="1282" max="1282" width="13.85546875" style="27" customWidth="1"/>
    <col min="1283" max="1283" width="52" style="27" customWidth="1"/>
    <col min="1284" max="1287" width="12.140625" style="27" customWidth="1"/>
    <col min="1288" max="1288" width="18.7109375" style="27" customWidth="1"/>
    <col min="1289" max="1289" width="11.5703125" style="27" bestFit="1" customWidth="1"/>
    <col min="1290" max="1290" width="10.5703125" style="27" bestFit="1" customWidth="1"/>
    <col min="1291" max="1536" width="9.140625" style="27"/>
    <col min="1537" max="1537" width="7.42578125" style="27" customWidth="1"/>
    <col min="1538" max="1538" width="13.85546875" style="27" customWidth="1"/>
    <col min="1539" max="1539" width="52" style="27" customWidth="1"/>
    <col min="1540" max="1543" width="12.140625" style="27" customWidth="1"/>
    <col min="1544" max="1544" width="18.7109375" style="27" customWidth="1"/>
    <col min="1545" max="1545" width="11.5703125" style="27" bestFit="1" customWidth="1"/>
    <col min="1546" max="1546" width="10.5703125" style="27" bestFit="1" customWidth="1"/>
    <col min="1547" max="1792" width="9.140625" style="27"/>
    <col min="1793" max="1793" width="7.42578125" style="27" customWidth="1"/>
    <col min="1794" max="1794" width="13.85546875" style="27" customWidth="1"/>
    <col min="1795" max="1795" width="52" style="27" customWidth="1"/>
    <col min="1796" max="1799" width="12.140625" style="27" customWidth="1"/>
    <col min="1800" max="1800" width="18.7109375" style="27" customWidth="1"/>
    <col min="1801" max="1801" width="11.5703125" style="27" bestFit="1" customWidth="1"/>
    <col min="1802" max="1802" width="10.5703125" style="27" bestFit="1" customWidth="1"/>
    <col min="1803" max="2048" width="9.140625" style="27"/>
    <col min="2049" max="2049" width="7.42578125" style="27" customWidth="1"/>
    <col min="2050" max="2050" width="13.85546875" style="27" customWidth="1"/>
    <col min="2051" max="2051" width="52" style="27" customWidth="1"/>
    <col min="2052" max="2055" width="12.140625" style="27" customWidth="1"/>
    <col min="2056" max="2056" width="18.7109375" style="27" customWidth="1"/>
    <col min="2057" max="2057" width="11.5703125" style="27" bestFit="1" customWidth="1"/>
    <col min="2058" max="2058" width="10.5703125" style="27" bestFit="1" customWidth="1"/>
    <col min="2059" max="2304" width="9.140625" style="27"/>
    <col min="2305" max="2305" width="7.42578125" style="27" customWidth="1"/>
    <col min="2306" max="2306" width="13.85546875" style="27" customWidth="1"/>
    <col min="2307" max="2307" width="52" style="27" customWidth="1"/>
    <col min="2308" max="2311" width="12.140625" style="27" customWidth="1"/>
    <col min="2312" max="2312" width="18.7109375" style="27" customWidth="1"/>
    <col min="2313" max="2313" width="11.5703125" style="27" bestFit="1" customWidth="1"/>
    <col min="2314" max="2314" width="10.5703125" style="27" bestFit="1" customWidth="1"/>
    <col min="2315" max="2560" width="9.140625" style="27"/>
    <col min="2561" max="2561" width="7.42578125" style="27" customWidth="1"/>
    <col min="2562" max="2562" width="13.85546875" style="27" customWidth="1"/>
    <col min="2563" max="2563" width="52" style="27" customWidth="1"/>
    <col min="2564" max="2567" width="12.140625" style="27" customWidth="1"/>
    <col min="2568" max="2568" width="18.7109375" style="27" customWidth="1"/>
    <col min="2569" max="2569" width="11.5703125" style="27" bestFit="1" customWidth="1"/>
    <col min="2570" max="2570" width="10.5703125" style="27" bestFit="1" customWidth="1"/>
    <col min="2571" max="2816" width="9.140625" style="27"/>
    <col min="2817" max="2817" width="7.42578125" style="27" customWidth="1"/>
    <col min="2818" max="2818" width="13.85546875" style="27" customWidth="1"/>
    <col min="2819" max="2819" width="52" style="27" customWidth="1"/>
    <col min="2820" max="2823" width="12.140625" style="27" customWidth="1"/>
    <col min="2824" max="2824" width="18.7109375" style="27" customWidth="1"/>
    <col min="2825" max="2825" width="11.5703125" style="27" bestFit="1" customWidth="1"/>
    <col min="2826" max="2826" width="10.5703125" style="27" bestFit="1" customWidth="1"/>
    <col min="2827" max="3072" width="9.140625" style="27"/>
    <col min="3073" max="3073" width="7.42578125" style="27" customWidth="1"/>
    <col min="3074" max="3074" width="13.85546875" style="27" customWidth="1"/>
    <col min="3075" max="3075" width="52" style="27" customWidth="1"/>
    <col min="3076" max="3079" width="12.140625" style="27" customWidth="1"/>
    <col min="3080" max="3080" width="18.7109375" style="27" customWidth="1"/>
    <col min="3081" max="3081" width="11.5703125" style="27" bestFit="1" customWidth="1"/>
    <col min="3082" max="3082" width="10.5703125" style="27" bestFit="1" customWidth="1"/>
    <col min="3083" max="3328" width="9.140625" style="27"/>
    <col min="3329" max="3329" width="7.42578125" style="27" customWidth="1"/>
    <col min="3330" max="3330" width="13.85546875" style="27" customWidth="1"/>
    <col min="3331" max="3331" width="52" style="27" customWidth="1"/>
    <col min="3332" max="3335" width="12.140625" style="27" customWidth="1"/>
    <col min="3336" max="3336" width="18.7109375" style="27" customWidth="1"/>
    <col min="3337" max="3337" width="11.5703125" style="27" bestFit="1" customWidth="1"/>
    <col min="3338" max="3338" width="10.5703125" style="27" bestFit="1" customWidth="1"/>
    <col min="3339" max="3584" width="9.140625" style="27"/>
    <col min="3585" max="3585" width="7.42578125" style="27" customWidth="1"/>
    <col min="3586" max="3586" width="13.85546875" style="27" customWidth="1"/>
    <col min="3587" max="3587" width="52" style="27" customWidth="1"/>
    <col min="3588" max="3591" width="12.140625" style="27" customWidth="1"/>
    <col min="3592" max="3592" width="18.7109375" style="27" customWidth="1"/>
    <col min="3593" max="3593" width="11.5703125" style="27" bestFit="1" customWidth="1"/>
    <col min="3594" max="3594" width="10.5703125" style="27" bestFit="1" customWidth="1"/>
    <col min="3595" max="3840" width="9.140625" style="27"/>
    <col min="3841" max="3841" width="7.42578125" style="27" customWidth="1"/>
    <col min="3842" max="3842" width="13.85546875" style="27" customWidth="1"/>
    <col min="3843" max="3843" width="52" style="27" customWidth="1"/>
    <col min="3844" max="3847" width="12.140625" style="27" customWidth="1"/>
    <col min="3848" max="3848" width="18.7109375" style="27" customWidth="1"/>
    <col min="3849" max="3849" width="11.5703125" style="27" bestFit="1" customWidth="1"/>
    <col min="3850" max="3850" width="10.5703125" style="27" bestFit="1" customWidth="1"/>
    <col min="3851" max="4096" width="9.140625" style="27"/>
    <col min="4097" max="4097" width="7.42578125" style="27" customWidth="1"/>
    <col min="4098" max="4098" width="13.85546875" style="27" customWidth="1"/>
    <col min="4099" max="4099" width="52" style="27" customWidth="1"/>
    <col min="4100" max="4103" width="12.140625" style="27" customWidth="1"/>
    <col min="4104" max="4104" width="18.7109375" style="27" customWidth="1"/>
    <col min="4105" max="4105" width="11.5703125" style="27" bestFit="1" customWidth="1"/>
    <col min="4106" max="4106" width="10.5703125" style="27" bestFit="1" customWidth="1"/>
    <col min="4107" max="4352" width="9.140625" style="27"/>
    <col min="4353" max="4353" width="7.42578125" style="27" customWidth="1"/>
    <col min="4354" max="4354" width="13.85546875" style="27" customWidth="1"/>
    <col min="4355" max="4355" width="52" style="27" customWidth="1"/>
    <col min="4356" max="4359" width="12.140625" style="27" customWidth="1"/>
    <col min="4360" max="4360" width="18.7109375" style="27" customWidth="1"/>
    <col min="4361" max="4361" width="11.5703125" style="27" bestFit="1" customWidth="1"/>
    <col min="4362" max="4362" width="10.5703125" style="27" bestFit="1" customWidth="1"/>
    <col min="4363" max="4608" width="9.140625" style="27"/>
    <col min="4609" max="4609" width="7.42578125" style="27" customWidth="1"/>
    <col min="4610" max="4610" width="13.85546875" style="27" customWidth="1"/>
    <col min="4611" max="4611" width="52" style="27" customWidth="1"/>
    <col min="4612" max="4615" width="12.140625" style="27" customWidth="1"/>
    <col min="4616" max="4616" width="18.7109375" style="27" customWidth="1"/>
    <col min="4617" max="4617" width="11.5703125" style="27" bestFit="1" customWidth="1"/>
    <col min="4618" max="4618" width="10.5703125" style="27" bestFit="1" customWidth="1"/>
    <col min="4619" max="4864" width="9.140625" style="27"/>
    <col min="4865" max="4865" width="7.42578125" style="27" customWidth="1"/>
    <col min="4866" max="4866" width="13.85546875" style="27" customWidth="1"/>
    <col min="4867" max="4867" width="52" style="27" customWidth="1"/>
    <col min="4868" max="4871" width="12.140625" style="27" customWidth="1"/>
    <col min="4872" max="4872" width="18.7109375" style="27" customWidth="1"/>
    <col min="4873" max="4873" width="11.5703125" style="27" bestFit="1" customWidth="1"/>
    <col min="4874" max="4874" width="10.5703125" style="27" bestFit="1" customWidth="1"/>
    <col min="4875" max="5120" width="9.140625" style="27"/>
    <col min="5121" max="5121" width="7.42578125" style="27" customWidth="1"/>
    <col min="5122" max="5122" width="13.85546875" style="27" customWidth="1"/>
    <col min="5123" max="5123" width="52" style="27" customWidth="1"/>
    <col min="5124" max="5127" width="12.140625" style="27" customWidth="1"/>
    <col min="5128" max="5128" width="18.7109375" style="27" customWidth="1"/>
    <col min="5129" max="5129" width="11.5703125" style="27" bestFit="1" customWidth="1"/>
    <col min="5130" max="5130" width="10.5703125" style="27" bestFit="1" customWidth="1"/>
    <col min="5131" max="5376" width="9.140625" style="27"/>
    <col min="5377" max="5377" width="7.42578125" style="27" customWidth="1"/>
    <col min="5378" max="5378" width="13.85546875" style="27" customWidth="1"/>
    <col min="5379" max="5379" width="52" style="27" customWidth="1"/>
    <col min="5380" max="5383" width="12.140625" style="27" customWidth="1"/>
    <col min="5384" max="5384" width="18.7109375" style="27" customWidth="1"/>
    <col min="5385" max="5385" width="11.5703125" style="27" bestFit="1" customWidth="1"/>
    <col min="5386" max="5386" width="10.5703125" style="27" bestFit="1" customWidth="1"/>
    <col min="5387" max="5632" width="9.140625" style="27"/>
    <col min="5633" max="5633" width="7.42578125" style="27" customWidth="1"/>
    <col min="5634" max="5634" width="13.85546875" style="27" customWidth="1"/>
    <col min="5635" max="5635" width="52" style="27" customWidth="1"/>
    <col min="5636" max="5639" width="12.140625" style="27" customWidth="1"/>
    <col min="5640" max="5640" width="18.7109375" style="27" customWidth="1"/>
    <col min="5641" max="5641" width="11.5703125" style="27" bestFit="1" customWidth="1"/>
    <col min="5642" max="5642" width="10.5703125" style="27" bestFit="1" customWidth="1"/>
    <col min="5643" max="5888" width="9.140625" style="27"/>
    <col min="5889" max="5889" width="7.42578125" style="27" customWidth="1"/>
    <col min="5890" max="5890" width="13.85546875" style="27" customWidth="1"/>
    <col min="5891" max="5891" width="52" style="27" customWidth="1"/>
    <col min="5892" max="5895" width="12.140625" style="27" customWidth="1"/>
    <col min="5896" max="5896" width="18.7109375" style="27" customWidth="1"/>
    <col min="5897" max="5897" width="11.5703125" style="27" bestFit="1" customWidth="1"/>
    <col min="5898" max="5898" width="10.5703125" style="27" bestFit="1" customWidth="1"/>
    <col min="5899" max="6144" width="9.140625" style="27"/>
    <col min="6145" max="6145" width="7.42578125" style="27" customWidth="1"/>
    <col min="6146" max="6146" width="13.85546875" style="27" customWidth="1"/>
    <col min="6147" max="6147" width="52" style="27" customWidth="1"/>
    <col min="6148" max="6151" width="12.140625" style="27" customWidth="1"/>
    <col min="6152" max="6152" width="18.7109375" style="27" customWidth="1"/>
    <col min="6153" max="6153" width="11.5703125" style="27" bestFit="1" customWidth="1"/>
    <col min="6154" max="6154" width="10.5703125" style="27" bestFit="1" customWidth="1"/>
    <col min="6155" max="6400" width="9.140625" style="27"/>
    <col min="6401" max="6401" width="7.42578125" style="27" customWidth="1"/>
    <col min="6402" max="6402" width="13.85546875" style="27" customWidth="1"/>
    <col min="6403" max="6403" width="52" style="27" customWidth="1"/>
    <col min="6404" max="6407" width="12.140625" style="27" customWidth="1"/>
    <col min="6408" max="6408" width="18.7109375" style="27" customWidth="1"/>
    <col min="6409" max="6409" width="11.5703125" style="27" bestFit="1" customWidth="1"/>
    <col min="6410" max="6410" width="10.5703125" style="27" bestFit="1" customWidth="1"/>
    <col min="6411" max="6656" width="9.140625" style="27"/>
    <col min="6657" max="6657" width="7.42578125" style="27" customWidth="1"/>
    <col min="6658" max="6658" width="13.85546875" style="27" customWidth="1"/>
    <col min="6659" max="6659" width="52" style="27" customWidth="1"/>
    <col min="6660" max="6663" width="12.140625" style="27" customWidth="1"/>
    <col min="6664" max="6664" width="18.7109375" style="27" customWidth="1"/>
    <col min="6665" max="6665" width="11.5703125" style="27" bestFit="1" customWidth="1"/>
    <col min="6666" max="6666" width="10.5703125" style="27" bestFit="1" customWidth="1"/>
    <col min="6667" max="6912" width="9.140625" style="27"/>
    <col min="6913" max="6913" width="7.42578125" style="27" customWidth="1"/>
    <col min="6914" max="6914" width="13.85546875" style="27" customWidth="1"/>
    <col min="6915" max="6915" width="52" style="27" customWidth="1"/>
    <col min="6916" max="6919" width="12.140625" style="27" customWidth="1"/>
    <col min="6920" max="6920" width="18.7109375" style="27" customWidth="1"/>
    <col min="6921" max="6921" width="11.5703125" style="27" bestFit="1" customWidth="1"/>
    <col min="6922" max="6922" width="10.5703125" style="27" bestFit="1" customWidth="1"/>
    <col min="6923" max="7168" width="9.140625" style="27"/>
    <col min="7169" max="7169" width="7.42578125" style="27" customWidth="1"/>
    <col min="7170" max="7170" width="13.85546875" style="27" customWidth="1"/>
    <col min="7171" max="7171" width="52" style="27" customWidth="1"/>
    <col min="7172" max="7175" width="12.140625" style="27" customWidth="1"/>
    <col min="7176" max="7176" width="18.7109375" style="27" customWidth="1"/>
    <col min="7177" max="7177" width="11.5703125" style="27" bestFit="1" customWidth="1"/>
    <col min="7178" max="7178" width="10.5703125" style="27" bestFit="1" customWidth="1"/>
    <col min="7179" max="7424" width="9.140625" style="27"/>
    <col min="7425" max="7425" width="7.42578125" style="27" customWidth="1"/>
    <col min="7426" max="7426" width="13.85546875" style="27" customWidth="1"/>
    <col min="7427" max="7427" width="52" style="27" customWidth="1"/>
    <col min="7428" max="7431" width="12.140625" style="27" customWidth="1"/>
    <col min="7432" max="7432" width="18.7109375" style="27" customWidth="1"/>
    <col min="7433" max="7433" width="11.5703125" style="27" bestFit="1" customWidth="1"/>
    <col min="7434" max="7434" width="10.5703125" style="27" bestFit="1" customWidth="1"/>
    <col min="7435" max="7680" width="9.140625" style="27"/>
    <col min="7681" max="7681" width="7.42578125" style="27" customWidth="1"/>
    <col min="7682" max="7682" width="13.85546875" style="27" customWidth="1"/>
    <col min="7683" max="7683" width="52" style="27" customWidth="1"/>
    <col min="7684" max="7687" width="12.140625" style="27" customWidth="1"/>
    <col min="7688" max="7688" width="18.7109375" style="27" customWidth="1"/>
    <col min="7689" max="7689" width="11.5703125" style="27" bestFit="1" customWidth="1"/>
    <col min="7690" max="7690" width="10.5703125" style="27" bestFit="1" customWidth="1"/>
    <col min="7691" max="7936" width="9.140625" style="27"/>
    <col min="7937" max="7937" width="7.42578125" style="27" customWidth="1"/>
    <col min="7938" max="7938" width="13.85546875" style="27" customWidth="1"/>
    <col min="7939" max="7939" width="52" style="27" customWidth="1"/>
    <col min="7940" max="7943" width="12.140625" style="27" customWidth="1"/>
    <col min="7944" max="7944" width="18.7109375" style="27" customWidth="1"/>
    <col min="7945" max="7945" width="11.5703125" style="27" bestFit="1" customWidth="1"/>
    <col min="7946" max="7946" width="10.5703125" style="27" bestFit="1" customWidth="1"/>
    <col min="7947" max="8192" width="9.140625" style="27"/>
    <col min="8193" max="8193" width="7.42578125" style="27" customWidth="1"/>
    <col min="8194" max="8194" width="13.85546875" style="27" customWidth="1"/>
    <col min="8195" max="8195" width="52" style="27" customWidth="1"/>
    <col min="8196" max="8199" width="12.140625" style="27" customWidth="1"/>
    <col min="8200" max="8200" width="18.7109375" style="27" customWidth="1"/>
    <col min="8201" max="8201" width="11.5703125" style="27" bestFit="1" customWidth="1"/>
    <col min="8202" max="8202" width="10.5703125" style="27" bestFit="1" customWidth="1"/>
    <col min="8203" max="8448" width="9.140625" style="27"/>
    <col min="8449" max="8449" width="7.42578125" style="27" customWidth="1"/>
    <col min="8450" max="8450" width="13.85546875" style="27" customWidth="1"/>
    <col min="8451" max="8451" width="52" style="27" customWidth="1"/>
    <col min="8452" max="8455" width="12.140625" style="27" customWidth="1"/>
    <col min="8456" max="8456" width="18.7109375" style="27" customWidth="1"/>
    <col min="8457" max="8457" width="11.5703125" style="27" bestFit="1" customWidth="1"/>
    <col min="8458" max="8458" width="10.5703125" style="27" bestFit="1" customWidth="1"/>
    <col min="8459" max="8704" width="9.140625" style="27"/>
    <col min="8705" max="8705" width="7.42578125" style="27" customWidth="1"/>
    <col min="8706" max="8706" width="13.85546875" style="27" customWidth="1"/>
    <col min="8707" max="8707" width="52" style="27" customWidth="1"/>
    <col min="8708" max="8711" width="12.140625" style="27" customWidth="1"/>
    <col min="8712" max="8712" width="18.7109375" style="27" customWidth="1"/>
    <col min="8713" max="8713" width="11.5703125" style="27" bestFit="1" customWidth="1"/>
    <col min="8714" max="8714" width="10.5703125" style="27" bestFit="1" customWidth="1"/>
    <col min="8715" max="8960" width="9.140625" style="27"/>
    <col min="8961" max="8961" width="7.42578125" style="27" customWidth="1"/>
    <col min="8962" max="8962" width="13.85546875" style="27" customWidth="1"/>
    <col min="8963" max="8963" width="52" style="27" customWidth="1"/>
    <col min="8964" max="8967" width="12.140625" style="27" customWidth="1"/>
    <col min="8968" max="8968" width="18.7109375" style="27" customWidth="1"/>
    <col min="8969" max="8969" width="11.5703125" style="27" bestFit="1" customWidth="1"/>
    <col min="8970" max="8970" width="10.5703125" style="27" bestFit="1" customWidth="1"/>
    <col min="8971" max="9216" width="9.140625" style="27"/>
    <col min="9217" max="9217" width="7.42578125" style="27" customWidth="1"/>
    <col min="9218" max="9218" width="13.85546875" style="27" customWidth="1"/>
    <col min="9219" max="9219" width="52" style="27" customWidth="1"/>
    <col min="9220" max="9223" width="12.140625" style="27" customWidth="1"/>
    <col min="9224" max="9224" width="18.7109375" style="27" customWidth="1"/>
    <col min="9225" max="9225" width="11.5703125" style="27" bestFit="1" customWidth="1"/>
    <col min="9226" max="9226" width="10.5703125" style="27" bestFit="1" customWidth="1"/>
    <col min="9227" max="9472" width="9.140625" style="27"/>
    <col min="9473" max="9473" width="7.42578125" style="27" customWidth="1"/>
    <col min="9474" max="9474" width="13.85546875" style="27" customWidth="1"/>
    <col min="9475" max="9475" width="52" style="27" customWidth="1"/>
    <col min="9476" max="9479" width="12.140625" style="27" customWidth="1"/>
    <col min="9480" max="9480" width="18.7109375" style="27" customWidth="1"/>
    <col min="9481" max="9481" width="11.5703125" style="27" bestFit="1" customWidth="1"/>
    <col min="9482" max="9482" width="10.5703125" style="27" bestFit="1" customWidth="1"/>
    <col min="9483" max="9728" width="9.140625" style="27"/>
    <col min="9729" max="9729" width="7.42578125" style="27" customWidth="1"/>
    <col min="9730" max="9730" width="13.85546875" style="27" customWidth="1"/>
    <col min="9731" max="9731" width="52" style="27" customWidth="1"/>
    <col min="9732" max="9735" width="12.140625" style="27" customWidth="1"/>
    <col min="9736" max="9736" width="18.7109375" style="27" customWidth="1"/>
    <col min="9737" max="9737" width="11.5703125" style="27" bestFit="1" customWidth="1"/>
    <col min="9738" max="9738" width="10.5703125" style="27" bestFit="1" customWidth="1"/>
    <col min="9739" max="9984" width="9.140625" style="27"/>
    <col min="9985" max="9985" width="7.42578125" style="27" customWidth="1"/>
    <col min="9986" max="9986" width="13.85546875" style="27" customWidth="1"/>
    <col min="9987" max="9987" width="52" style="27" customWidth="1"/>
    <col min="9988" max="9991" width="12.140625" style="27" customWidth="1"/>
    <col min="9992" max="9992" width="18.7109375" style="27" customWidth="1"/>
    <col min="9993" max="9993" width="11.5703125" style="27" bestFit="1" customWidth="1"/>
    <col min="9994" max="9994" width="10.5703125" style="27" bestFit="1" customWidth="1"/>
    <col min="9995" max="10240" width="9.140625" style="27"/>
    <col min="10241" max="10241" width="7.42578125" style="27" customWidth="1"/>
    <col min="10242" max="10242" width="13.85546875" style="27" customWidth="1"/>
    <col min="10243" max="10243" width="52" style="27" customWidth="1"/>
    <col min="10244" max="10247" width="12.140625" style="27" customWidth="1"/>
    <col min="10248" max="10248" width="18.7109375" style="27" customWidth="1"/>
    <col min="10249" max="10249" width="11.5703125" style="27" bestFit="1" customWidth="1"/>
    <col min="10250" max="10250" width="10.5703125" style="27" bestFit="1" customWidth="1"/>
    <col min="10251" max="10496" width="9.140625" style="27"/>
    <col min="10497" max="10497" width="7.42578125" style="27" customWidth="1"/>
    <col min="10498" max="10498" width="13.85546875" style="27" customWidth="1"/>
    <col min="10499" max="10499" width="52" style="27" customWidth="1"/>
    <col min="10500" max="10503" width="12.140625" style="27" customWidth="1"/>
    <col min="10504" max="10504" width="18.7109375" style="27" customWidth="1"/>
    <col min="10505" max="10505" width="11.5703125" style="27" bestFit="1" customWidth="1"/>
    <col min="10506" max="10506" width="10.5703125" style="27" bestFit="1" customWidth="1"/>
    <col min="10507" max="10752" width="9.140625" style="27"/>
    <col min="10753" max="10753" width="7.42578125" style="27" customWidth="1"/>
    <col min="10754" max="10754" width="13.85546875" style="27" customWidth="1"/>
    <col min="10755" max="10755" width="52" style="27" customWidth="1"/>
    <col min="10756" max="10759" width="12.140625" style="27" customWidth="1"/>
    <col min="10760" max="10760" width="18.7109375" style="27" customWidth="1"/>
    <col min="10761" max="10761" width="11.5703125" style="27" bestFit="1" customWidth="1"/>
    <col min="10762" max="10762" width="10.5703125" style="27" bestFit="1" customWidth="1"/>
    <col min="10763" max="11008" width="9.140625" style="27"/>
    <col min="11009" max="11009" width="7.42578125" style="27" customWidth="1"/>
    <col min="11010" max="11010" width="13.85546875" style="27" customWidth="1"/>
    <col min="11011" max="11011" width="52" style="27" customWidth="1"/>
    <col min="11012" max="11015" width="12.140625" style="27" customWidth="1"/>
    <col min="11016" max="11016" width="18.7109375" style="27" customWidth="1"/>
    <col min="11017" max="11017" width="11.5703125" style="27" bestFit="1" customWidth="1"/>
    <col min="11018" max="11018" width="10.5703125" style="27" bestFit="1" customWidth="1"/>
    <col min="11019" max="11264" width="9.140625" style="27"/>
    <col min="11265" max="11265" width="7.42578125" style="27" customWidth="1"/>
    <col min="11266" max="11266" width="13.85546875" style="27" customWidth="1"/>
    <col min="11267" max="11267" width="52" style="27" customWidth="1"/>
    <col min="11268" max="11271" width="12.140625" style="27" customWidth="1"/>
    <col min="11272" max="11272" width="18.7109375" style="27" customWidth="1"/>
    <col min="11273" max="11273" width="11.5703125" style="27" bestFit="1" customWidth="1"/>
    <col min="11274" max="11274" width="10.5703125" style="27" bestFit="1" customWidth="1"/>
    <col min="11275" max="11520" width="9.140625" style="27"/>
    <col min="11521" max="11521" width="7.42578125" style="27" customWidth="1"/>
    <col min="11522" max="11522" width="13.85546875" style="27" customWidth="1"/>
    <col min="11523" max="11523" width="52" style="27" customWidth="1"/>
    <col min="11524" max="11527" width="12.140625" style="27" customWidth="1"/>
    <col min="11528" max="11528" width="18.7109375" style="27" customWidth="1"/>
    <col min="11529" max="11529" width="11.5703125" style="27" bestFit="1" customWidth="1"/>
    <col min="11530" max="11530" width="10.5703125" style="27" bestFit="1" customWidth="1"/>
    <col min="11531" max="11776" width="9.140625" style="27"/>
    <col min="11777" max="11777" width="7.42578125" style="27" customWidth="1"/>
    <col min="11778" max="11778" width="13.85546875" style="27" customWidth="1"/>
    <col min="11779" max="11779" width="52" style="27" customWidth="1"/>
    <col min="11780" max="11783" width="12.140625" style="27" customWidth="1"/>
    <col min="11784" max="11784" width="18.7109375" style="27" customWidth="1"/>
    <col min="11785" max="11785" width="11.5703125" style="27" bestFit="1" customWidth="1"/>
    <col min="11786" max="11786" width="10.5703125" style="27" bestFit="1" customWidth="1"/>
    <col min="11787" max="12032" width="9.140625" style="27"/>
    <col min="12033" max="12033" width="7.42578125" style="27" customWidth="1"/>
    <col min="12034" max="12034" width="13.85546875" style="27" customWidth="1"/>
    <col min="12035" max="12035" width="52" style="27" customWidth="1"/>
    <col min="12036" max="12039" width="12.140625" style="27" customWidth="1"/>
    <col min="12040" max="12040" width="18.7109375" style="27" customWidth="1"/>
    <col min="12041" max="12041" width="11.5703125" style="27" bestFit="1" customWidth="1"/>
    <col min="12042" max="12042" width="10.5703125" style="27" bestFit="1" customWidth="1"/>
    <col min="12043" max="12288" width="9.140625" style="27"/>
    <col min="12289" max="12289" width="7.42578125" style="27" customWidth="1"/>
    <col min="12290" max="12290" width="13.85546875" style="27" customWidth="1"/>
    <col min="12291" max="12291" width="52" style="27" customWidth="1"/>
    <col min="12292" max="12295" width="12.140625" style="27" customWidth="1"/>
    <col min="12296" max="12296" width="18.7109375" style="27" customWidth="1"/>
    <col min="12297" max="12297" width="11.5703125" style="27" bestFit="1" customWidth="1"/>
    <col min="12298" max="12298" width="10.5703125" style="27" bestFit="1" customWidth="1"/>
    <col min="12299" max="12544" width="9.140625" style="27"/>
    <col min="12545" max="12545" width="7.42578125" style="27" customWidth="1"/>
    <col min="12546" max="12546" width="13.85546875" style="27" customWidth="1"/>
    <col min="12547" max="12547" width="52" style="27" customWidth="1"/>
    <col min="12548" max="12551" width="12.140625" style="27" customWidth="1"/>
    <col min="12552" max="12552" width="18.7109375" style="27" customWidth="1"/>
    <col min="12553" max="12553" width="11.5703125" style="27" bestFit="1" customWidth="1"/>
    <col min="12554" max="12554" width="10.5703125" style="27" bestFit="1" customWidth="1"/>
    <col min="12555" max="12800" width="9.140625" style="27"/>
    <col min="12801" max="12801" width="7.42578125" style="27" customWidth="1"/>
    <col min="12802" max="12802" width="13.85546875" style="27" customWidth="1"/>
    <col min="12803" max="12803" width="52" style="27" customWidth="1"/>
    <col min="12804" max="12807" width="12.140625" style="27" customWidth="1"/>
    <col min="12808" max="12808" width="18.7109375" style="27" customWidth="1"/>
    <col min="12809" max="12809" width="11.5703125" style="27" bestFit="1" customWidth="1"/>
    <col min="12810" max="12810" width="10.5703125" style="27" bestFit="1" customWidth="1"/>
    <col min="12811" max="13056" width="9.140625" style="27"/>
    <col min="13057" max="13057" width="7.42578125" style="27" customWidth="1"/>
    <col min="13058" max="13058" width="13.85546875" style="27" customWidth="1"/>
    <col min="13059" max="13059" width="52" style="27" customWidth="1"/>
    <col min="13060" max="13063" width="12.140625" style="27" customWidth="1"/>
    <col min="13064" max="13064" width="18.7109375" style="27" customWidth="1"/>
    <col min="13065" max="13065" width="11.5703125" style="27" bestFit="1" customWidth="1"/>
    <col min="13066" max="13066" width="10.5703125" style="27" bestFit="1" customWidth="1"/>
    <col min="13067" max="13312" width="9.140625" style="27"/>
    <col min="13313" max="13313" width="7.42578125" style="27" customWidth="1"/>
    <col min="13314" max="13314" width="13.85546875" style="27" customWidth="1"/>
    <col min="13315" max="13315" width="52" style="27" customWidth="1"/>
    <col min="13316" max="13319" width="12.140625" style="27" customWidth="1"/>
    <col min="13320" max="13320" width="18.7109375" style="27" customWidth="1"/>
    <col min="13321" max="13321" width="11.5703125" style="27" bestFit="1" customWidth="1"/>
    <col min="13322" max="13322" width="10.5703125" style="27" bestFit="1" customWidth="1"/>
    <col min="13323" max="13568" width="9.140625" style="27"/>
    <col min="13569" max="13569" width="7.42578125" style="27" customWidth="1"/>
    <col min="13570" max="13570" width="13.85546875" style="27" customWidth="1"/>
    <col min="13571" max="13571" width="52" style="27" customWidth="1"/>
    <col min="13572" max="13575" width="12.140625" style="27" customWidth="1"/>
    <col min="13576" max="13576" width="18.7109375" style="27" customWidth="1"/>
    <col min="13577" max="13577" width="11.5703125" style="27" bestFit="1" customWidth="1"/>
    <col min="13578" max="13578" width="10.5703125" style="27" bestFit="1" customWidth="1"/>
    <col min="13579" max="13824" width="9.140625" style="27"/>
    <col min="13825" max="13825" width="7.42578125" style="27" customWidth="1"/>
    <col min="13826" max="13826" width="13.85546875" style="27" customWidth="1"/>
    <col min="13827" max="13827" width="52" style="27" customWidth="1"/>
    <col min="13828" max="13831" width="12.140625" style="27" customWidth="1"/>
    <col min="13832" max="13832" width="18.7109375" style="27" customWidth="1"/>
    <col min="13833" max="13833" width="11.5703125" style="27" bestFit="1" customWidth="1"/>
    <col min="13834" max="13834" width="10.5703125" style="27" bestFit="1" customWidth="1"/>
    <col min="13835" max="14080" width="9.140625" style="27"/>
    <col min="14081" max="14081" width="7.42578125" style="27" customWidth="1"/>
    <col min="14082" max="14082" width="13.85546875" style="27" customWidth="1"/>
    <col min="14083" max="14083" width="52" style="27" customWidth="1"/>
    <col min="14084" max="14087" width="12.140625" style="27" customWidth="1"/>
    <col min="14088" max="14088" width="18.7109375" style="27" customWidth="1"/>
    <col min="14089" max="14089" width="11.5703125" style="27" bestFit="1" customWidth="1"/>
    <col min="14090" max="14090" width="10.5703125" style="27" bestFit="1" customWidth="1"/>
    <col min="14091" max="14336" width="9.140625" style="27"/>
    <col min="14337" max="14337" width="7.42578125" style="27" customWidth="1"/>
    <col min="14338" max="14338" width="13.85546875" style="27" customWidth="1"/>
    <col min="14339" max="14339" width="52" style="27" customWidth="1"/>
    <col min="14340" max="14343" width="12.140625" style="27" customWidth="1"/>
    <col min="14344" max="14344" width="18.7109375" style="27" customWidth="1"/>
    <col min="14345" max="14345" width="11.5703125" style="27" bestFit="1" customWidth="1"/>
    <col min="14346" max="14346" width="10.5703125" style="27" bestFit="1" customWidth="1"/>
    <col min="14347" max="14592" width="9.140625" style="27"/>
    <col min="14593" max="14593" width="7.42578125" style="27" customWidth="1"/>
    <col min="14594" max="14594" width="13.85546875" style="27" customWidth="1"/>
    <col min="14595" max="14595" width="52" style="27" customWidth="1"/>
    <col min="14596" max="14599" width="12.140625" style="27" customWidth="1"/>
    <col min="14600" max="14600" width="18.7109375" style="27" customWidth="1"/>
    <col min="14601" max="14601" width="11.5703125" style="27" bestFit="1" customWidth="1"/>
    <col min="14602" max="14602" width="10.5703125" style="27" bestFit="1" customWidth="1"/>
    <col min="14603" max="14848" width="9.140625" style="27"/>
    <col min="14849" max="14849" width="7.42578125" style="27" customWidth="1"/>
    <col min="14850" max="14850" width="13.85546875" style="27" customWidth="1"/>
    <col min="14851" max="14851" width="52" style="27" customWidth="1"/>
    <col min="14852" max="14855" width="12.140625" style="27" customWidth="1"/>
    <col min="14856" max="14856" width="18.7109375" style="27" customWidth="1"/>
    <col min="14857" max="14857" width="11.5703125" style="27" bestFit="1" customWidth="1"/>
    <col min="14858" max="14858" width="10.5703125" style="27" bestFit="1" customWidth="1"/>
    <col min="14859" max="15104" width="9.140625" style="27"/>
    <col min="15105" max="15105" width="7.42578125" style="27" customWidth="1"/>
    <col min="15106" max="15106" width="13.85546875" style="27" customWidth="1"/>
    <col min="15107" max="15107" width="52" style="27" customWidth="1"/>
    <col min="15108" max="15111" width="12.140625" style="27" customWidth="1"/>
    <col min="15112" max="15112" width="18.7109375" style="27" customWidth="1"/>
    <col min="15113" max="15113" width="11.5703125" style="27" bestFit="1" customWidth="1"/>
    <col min="15114" max="15114" width="10.5703125" style="27" bestFit="1" customWidth="1"/>
    <col min="15115" max="15360" width="9.140625" style="27"/>
    <col min="15361" max="15361" width="7.42578125" style="27" customWidth="1"/>
    <col min="15362" max="15362" width="13.85546875" style="27" customWidth="1"/>
    <col min="15363" max="15363" width="52" style="27" customWidth="1"/>
    <col min="15364" max="15367" width="12.140625" style="27" customWidth="1"/>
    <col min="15368" max="15368" width="18.7109375" style="27" customWidth="1"/>
    <col min="15369" max="15369" width="11.5703125" style="27" bestFit="1" customWidth="1"/>
    <col min="15370" max="15370" width="10.5703125" style="27" bestFit="1" customWidth="1"/>
    <col min="15371" max="15616" width="9.140625" style="27"/>
    <col min="15617" max="15617" width="7.42578125" style="27" customWidth="1"/>
    <col min="15618" max="15618" width="13.85546875" style="27" customWidth="1"/>
    <col min="15619" max="15619" width="52" style="27" customWidth="1"/>
    <col min="15620" max="15623" width="12.140625" style="27" customWidth="1"/>
    <col min="15624" max="15624" width="18.7109375" style="27" customWidth="1"/>
    <col min="15625" max="15625" width="11.5703125" style="27" bestFit="1" customWidth="1"/>
    <col min="15626" max="15626" width="10.5703125" style="27" bestFit="1" customWidth="1"/>
    <col min="15627" max="15872" width="9.140625" style="27"/>
    <col min="15873" max="15873" width="7.42578125" style="27" customWidth="1"/>
    <col min="15874" max="15874" width="13.85546875" style="27" customWidth="1"/>
    <col min="15875" max="15875" width="52" style="27" customWidth="1"/>
    <col min="15876" max="15879" width="12.140625" style="27" customWidth="1"/>
    <col min="15880" max="15880" width="18.7109375" style="27" customWidth="1"/>
    <col min="15881" max="15881" width="11.5703125" style="27" bestFit="1" customWidth="1"/>
    <col min="15882" max="15882" width="10.5703125" style="27" bestFit="1" customWidth="1"/>
    <col min="15883" max="16128" width="9.140625" style="27"/>
    <col min="16129" max="16129" width="7.42578125" style="27" customWidth="1"/>
    <col min="16130" max="16130" width="13.85546875" style="27" customWidth="1"/>
    <col min="16131" max="16131" width="52" style="27" customWidth="1"/>
    <col min="16132" max="16135" width="12.140625" style="27" customWidth="1"/>
    <col min="16136" max="16136" width="18.7109375" style="27" customWidth="1"/>
    <col min="16137" max="16137" width="11.5703125" style="27" bestFit="1" customWidth="1"/>
    <col min="16138" max="16138" width="10.5703125" style="27" bestFit="1" customWidth="1"/>
    <col min="16139" max="16384" width="9.140625" style="27"/>
  </cols>
  <sheetData>
    <row r="1" spans="1:10" s="12" customFormat="1" ht="14.25" customHeight="1" x14ac:dyDescent="0.25">
      <c r="A1" s="10"/>
      <c r="B1" s="10"/>
      <c r="C1" s="11"/>
      <c r="D1" s="10"/>
      <c r="E1" s="10"/>
      <c r="F1" s="10"/>
      <c r="G1" s="10"/>
      <c r="H1" s="46" t="s">
        <v>53</v>
      </c>
    </row>
    <row r="2" spans="1:10" s="12" customFormat="1" ht="14.25" customHeight="1" x14ac:dyDescent="0.25">
      <c r="A2" s="10"/>
      <c r="B2" s="10"/>
      <c r="C2" s="11"/>
      <c r="D2" s="10"/>
      <c r="E2" s="10"/>
      <c r="F2" s="10"/>
      <c r="G2" s="10"/>
      <c r="H2" s="46" t="s">
        <v>54</v>
      </c>
    </row>
    <row r="3" spans="1:10" s="12" customFormat="1" ht="33.75" customHeight="1" x14ac:dyDescent="0.3">
      <c r="A3" s="11"/>
      <c r="B3" s="76" t="s">
        <v>50</v>
      </c>
      <c r="C3" s="76"/>
      <c r="D3" s="76"/>
      <c r="E3" s="76"/>
      <c r="F3" s="76"/>
      <c r="G3" s="76"/>
      <c r="H3" s="10"/>
    </row>
    <row r="4" spans="1:10" s="12" customFormat="1" ht="22.5" customHeight="1" x14ac:dyDescent="0.2">
      <c r="A4" s="77" t="s">
        <v>21</v>
      </c>
      <c r="B4" s="77"/>
      <c r="C4" s="77"/>
      <c r="D4" s="77"/>
      <c r="E4" s="77"/>
      <c r="F4" s="77"/>
      <c r="G4" s="77"/>
      <c r="H4" s="77"/>
    </row>
    <row r="5" spans="1:10" s="12" customFormat="1" ht="15.75" customHeight="1" x14ac:dyDescent="0.25">
      <c r="A5" s="78"/>
      <c r="B5" s="78"/>
      <c r="C5" s="78"/>
      <c r="D5" s="78"/>
      <c r="E5" s="78"/>
      <c r="F5" s="78"/>
      <c r="G5" s="78"/>
      <c r="H5" s="78"/>
    </row>
    <row r="6" spans="1:10" s="12" customFormat="1" ht="23.25" customHeight="1" x14ac:dyDescent="0.2">
      <c r="A6" s="79" t="s">
        <v>22</v>
      </c>
      <c r="B6" s="81" t="s">
        <v>23</v>
      </c>
      <c r="C6" s="79" t="s">
        <v>24</v>
      </c>
      <c r="D6" s="79" t="s">
        <v>25</v>
      </c>
      <c r="E6" s="79"/>
      <c r="F6" s="79"/>
      <c r="G6" s="79"/>
      <c r="H6" s="82" t="s">
        <v>26</v>
      </c>
    </row>
    <row r="7" spans="1:10" s="12" customFormat="1" ht="54.75" customHeight="1" x14ac:dyDescent="0.2">
      <c r="A7" s="80"/>
      <c r="B7" s="80"/>
      <c r="C7" s="80"/>
      <c r="D7" s="13" t="s">
        <v>27</v>
      </c>
      <c r="E7" s="13" t="s">
        <v>28</v>
      </c>
      <c r="F7" s="14" t="s">
        <v>29</v>
      </c>
      <c r="G7" s="13" t="s">
        <v>30</v>
      </c>
      <c r="H7" s="83"/>
    </row>
    <row r="8" spans="1:10" s="12" customFormat="1" x14ac:dyDescent="0.2">
      <c r="A8" s="15" t="s">
        <v>31</v>
      </c>
      <c r="B8" s="15" t="s">
        <v>32</v>
      </c>
      <c r="C8" s="15" t="s">
        <v>33</v>
      </c>
      <c r="D8" s="15" t="s">
        <v>34</v>
      </c>
      <c r="E8" s="15" t="s">
        <v>35</v>
      </c>
      <c r="F8" s="15" t="s">
        <v>36</v>
      </c>
      <c r="G8" s="15" t="s">
        <v>37</v>
      </c>
      <c r="H8" s="15" t="s">
        <v>38</v>
      </c>
    </row>
    <row r="9" spans="1:10" s="12" customFormat="1" ht="13.5" x14ac:dyDescent="0.25">
      <c r="A9" s="16"/>
      <c r="B9" s="17"/>
      <c r="C9" s="13" t="s">
        <v>39</v>
      </c>
      <c r="D9" s="16"/>
      <c r="E9" s="16"/>
      <c r="F9" s="16"/>
      <c r="G9" s="16"/>
      <c r="H9" s="16"/>
    </row>
    <row r="10" spans="1:10" s="12" customFormat="1" ht="13.5" x14ac:dyDescent="0.25">
      <c r="A10" s="16"/>
      <c r="B10" s="17"/>
      <c r="C10" s="13" t="s">
        <v>40</v>
      </c>
      <c r="D10" s="16"/>
      <c r="E10" s="16"/>
      <c r="F10" s="16"/>
      <c r="G10" s="16"/>
      <c r="H10" s="16"/>
    </row>
    <row r="11" spans="1:10" s="21" customFormat="1" ht="24.75" customHeight="1" x14ac:dyDescent="0.2">
      <c r="A11" s="18">
        <v>1</v>
      </c>
      <c r="B11" s="18" t="s">
        <v>41</v>
      </c>
      <c r="C11" s="19" t="s">
        <v>27</v>
      </c>
      <c r="D11" s="20" t="e">
        <f>H11</f>
        <v>#REF!</v>
      </c>
      <c r="E11" s="20"/>
      <c r="F11" s="20"/>
      <c r="G11" s="18"/>
      <c r="H11" s="20" t="e">
        <f>'samSeneblo samuSaoebi'!#REF!</f>
        <v>#REF!</v>
      </c>
      <c r="I11" s="20">
        <v>5953.3523116907409</v>
      </c>
      <c r="J11" s="20" t="e">
        <f>H11-I11</f>
        <v>#REF!</v>
      </c>
    </row>
    <row r="12" spans="1:10" s="21" customFormat="1" ht="27" x14ac:dyDescent="0.2">
      <c r="A12" s="18">
        <v>2</v>
      </c>
      <c r="B12" s="18" t="s">
        <v>42</v>
      </c>
      <c r="C12" s="19" t="s">
        <v>51</v>
      </c>
      <c r="D12" s="20"/>
      <c r="E12" s="20"/>
      <c r="F12" s="20" t="e">
        <f>'transformatorisa da qseli'!#REF!</f>
        <v>#REF!</v>
      </c>
      <c r="G12" s="42"/>
      <c r="H12" s="20" t="e">
        <f>'transformatorisa da qseli'!#REF!</f>
        <v>#REF!</v>
      </c>
      <c r="I12" s="20">
        <v>32296.053786479999</v>
      </c>
      <c r="J12" s="20" t="e">
        <f t="shared" ref="J12:J17" si="0">H12-I12</f>
        <v>#REF!</v>
      </c>
    </row>
    <row r="13" spans="1:10" s="12" customFormat="1" ht="23.25" customHeight="1" x14ac:dyDescent="0.2">
      <c r="A13" s="13">
        <v>7</v>
      </c>
      <c r="B13" s="13"/>
      <c r="C13" s="17" t="s">
        <v>20</v>
      </c>
      <c r="D13" s="22"/>
      <c r="E13" s="22"/>
      <c r="F13" s="22"/>
      <c r="G13" s="22"/>
      <c r="H13" s="22" t="e">
        <f>SUM(H11:H12)</f>
        <v>#REF!</v>
      </c>
      <c r="I13" s="22">
        <v>38249.406098170737</v>
      </c>
      <c r="J13" s="22" t="e">
        <f t="shared" si="0"/>
        <v>#REF!</v>
      </c>
    </row>
    <row r="14" spans="1:10" s="12" customFormat="1" ht="18" customHeight="1" x14ac:dyDescent="0.2">
      <c r="A14" s="13">
        <v>8</v>
      </c>
      <c r="B14" s="13"/>
      <c r="C14" s="17" t="s">
        <v>43</v>
      </c>
      <c r="D14" s="22"/>
      <c r="E14" s="22"/>
      <c r="F14" s="22"/>
      <c r="G14" s="22" t="e">
        <f>H13*0.03</f>
        <v>#REF!</v>
      </c>
      <c r="H14" s="22" t="e">
        <f>G14</f>
        <v>#REF!</v>
      </c>
      <c r="I14" s="22">
        <v>1147.4821829451221</v>
      </c>
      <c r="J14" s="22" t="e">
        <f t="shared" si="0"/>
        <v>#REF!</v>
      </c>
    </row>
    <row r="15" spans="1:10" s="12" customFormat="1" ht="18.75" customHeight="1" x14ac:dyDescent="0.2">
      <c r="A15" s="13">
        <v>9</v>
      </c>
      <c r="B15" s="13"/>
      <c r="C15" s="17" t="s">
        <v>44</v>
      </c>
      <c r="D15" s="22"/>
      <c r="E15" s="22"/>
      <c r="F15" s="22"/>
      <c r="G15" s="22"/>
      <c r="H15" s="22" t="e">
        <f>H13+H14</f>
        <v>#REF!</v>
      </c>
      <c r="I15" s="22">
        <v>39396.888281115862</v>
      </c>
      <c r="J15" s="22" t="e">
        <f t="shared" si="0"/>
        <v>#REF!</v>
      </c>
    </row>
    <row r="16" spans="1:10" s="12" customFormat="1" ht="16.5" customHeight="1" x14ac:dyDescent="0.2">
      <c r="A16" s="13">
        <v>10</v>
      </c>
      <c r="B16" s="13"/>
      <c r="C16" s="13" t="s">
        <v>45</v>
      </c>
      <c r="D16" s="23"/>
      <c r="E16" s="13"/>
      <c r="F16" s="13"/>
      <c r="G16" s="22"/>
      <c r="H16" s="22" t="e">
        <f>H15*0.18</f>
        <v>#REF!</v>
      </c>
      <c r="I16" s="22">
        <v>7091.4398906008546</v>
      </c>
      <c r="J16" s="22" t="e">
        <f t="shared" si="0"/>
        <v>#REF!</v>
      </c>
    </row>
    <row r="17" spans="1:10" s="12" customFormat="1" ht="18.75" customHeight="1" x14ac:dyDescent="0.2">
      <c r="A17" s="13">
        <v>11</v>
      </c>
      <c r="B17" s="13"/>
      <c r="C17" s="17" t="s">
        <v>46</v>
      </c>
      <c r="D17" s="22"/>
      <c r="E17" s="22"/>
      <c r="F17" s="22"/>
      <c r="G17" s="22"/>
      <c r="H17" s="24" t="e">
        <f>H15+H16</f>
        <v>#REF!</v>
      </c>
      <c r="I17" s="24">
        <v>46488.328171716719</v>
      </c>
      <c r="J17" s="24" t="e">
        <f t="shared" si="0"/>
        <v>#REF!</v>
      </c>
    </row>
    <row r="18" spans="1:10" s="12" customFormat="1" ht="21.75" customHeight="1" x14ac:dyDescent="0.25">
      <c r="A18" s="25"/>
      <c r="B18" s="25"/>
      <c r="C18" s="26"/>
      <c r="D18" s="25"/>
      <c r="E18" s="25"/>
      <c r="F18" s="75"/>
      <c r="G18" s="75"/>
      <c r="H18" s="25"/>
      <c r="I18" s="43">
        <v>0.03</v>
      </c>
    </row>
    <row r="19" spans="1:10" ht="13.5" x14ac:dyDescent="0.2">
      <c r="I19" s="24">
        <f>I17*I18</f>
        <v>1394.6498451515015</v>
      </c>
    </row>
    <row r="20" spans="1:10" ht="13.5" x14ac:dyDescent="0.2">
      <c r="I20" s="24">
        <f>I19/2</f>
        <v>697.32492257575075</v>
      </c>
    </row>
    <row r="24" spans="1:10" ht="38.25" x14ac:dyDescent="0.2">
      <c r="B24" s="49" t="s">
        <v>60</v>
      </c>
      <c r="I24" s="24">
        <f>I19+[1]xarjtagricxva!$N$250+[2]xarjtagricxva!$N$152+'[3]ბილიკი და გადასახედი'!$N$94+[4]სამშენებლო!$N$186</f>
        <v>14311.806302968644</v>
      </c>
    </row>
    <row r="25" spans="1:10" ht="13.5" x14ac:dyDescent="0.2">
      <c r="I25" s="24">
        <f>I24/2</f>
        <v>7155.9031514843218</v>
      </c>
    </row>
  </sheetData>
  <mergeCells count="9">
    <mergeCell ref="F18:G18"/>
    <mergeCell ref="B3:G3"/>
    <mergeCell ref="A4:H4"/>
    <mergeCell ref="A5:H5"/>
    <mergeCell ref="A6:A7"/>
    <mergeCell ref="B6:B7"/>
    <mergeCell ref="C6:C7"/>
    <mergeCell ref="D6:G6"/>
    <mergeCell ref="H6:H7"/>
  </mergeCells>
  <printOptions horizontalCentered="1"/>
  <pageMargins left="0.45" right="0.25" top="0.45" bottom="0.45" header="0.3" footer="0.3"/>
  <pageSetup paperSize="9" scale="9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1"/>
  <sheetViews>
    <sheetView tabSelected="1" view="pageBreakPreview" zoomScaleNormal="100" zoomScaleSheetLayoutView="100" workbookViewId="0">
      <selection activeCell="P13" sqref="P13"/>
    </sheetView>
  </sheetViews>
  <sheetFormatPr defaultRowHeight="13.5" x14ac:dyDescent="0.25"/>
  <cols>
    <col min="1" max="1" width="4.7109375" style="40" customWidth="1"/>
    <col min="2" max="2" width="45.7109375" style="41" customWidth="1"/>
    <col min="3" max="3" width="4.28515625" style="64" customWidth="1"/>
    <col min="4" max="8" width="4.28515625" style="65" customWidth="1"/>
    <col min="9" max="9" width="4.28515625" style="64" customWidth="1"/>
    <col min="10" max="13" width="4.28515625" style="65" customWidth="1"/>
    <col min="14" max="14" width="4.28515625" style="64" customWidth="1"/>
    <col min="15" max="15" width="4.28515625" style="65" customWidth="1"/>
    <col min="16" max="16" width="4.28515625" style="64" customWidth="1"/>
    <col min="17" max="21" width="4.28515625" style="65" customWidth="1"/>
    <col min="22" max="22" width="4.28515625" style="64" customWidth="1"/>
    <col min="23" max="24" width="4.28515625" style="65" customWidth="1"/>
    <col min="25" max="25" width="4.28515625" style="64" customWidth="1"/>
    <col min="26" max="26" width="4.28515625" style="65" customWidth="1"/>
    <col min="27" max="27" width="4.28515625" style="64" customWidth="1"/>
    <col min="28" max="32" width="4.28515625" style="65" customWidth="1"/>
    <col min="33" max="33" width="7.5703125" style="28" customWidth="1"/>
    <col min="34" max="34" width="7.140625" style="28" customWidth="1"/>
    <col min="35" max="272" width="9.140625" style="28"/>
    <col min="273" max="273" width="4.7109375" style="28" customWidth="1"/>
    <col min="274" max="274" width="10.42578125" style="28" customWidth="1"/>
    <col min="275" max="275" width="48.7109375" style="28" customWidth="1"/>
    <col min="276" max="276" width="7.42578125" style="28" customWidth="1"/>
    <col min="277" max="277" width="9" style="28" customWidth="1"/>
    <col min="278" max="278" width="8.42578125" style="28" customWidth="1"/>
    <col min="279" max="279" width="8.5703125" style="28" customWidth="1"/>
    <col min="280" max="280" width="10.140625" style="28" customWidth="1"/>
    <col min="281" max="281" width="8.28515625" style="28" customWidth="1"/>
    <col min="282" max="282" width="10.85546875" style="28" customWidth="1"/>
    <col min="283" max="283" width="9" style="28" customWidth="1"/>
    <col min="284" max="284" width="10.140625" style="28" customWidth="1"/>
    <col min="285" max="285" width="11.42578125" style="28" customWidth="1"/>
    <col min="286" max="286" width="9.140625" style="28"/>
    <col min="287" max="287" width="11.5703125" style="28" bestFit="1" customWidth="1"/>
    <col min="288" max="528" width="9.140625" style="28"/>
    <col min="529" max="529" width="4.7109375" style="28" customWidth="1"/>
    <col min="530" max="530" width="10.42578125" style="28" customWidth="1"/>
    <col min="531" max="531" width="48.7109375" style="28" customWidth="1"/>
    <col min="532" max="532" width="7.42578125" style="28" customWidth="1"/>
    <col min="533" max="533" width="9" style="28" customWidth="1"/>
    <col min="534" max="534" width="8.42578125" style="28" customWidth="1"/>
    <col min="535" max="535" width="8.5703125" style="28" customWidth="1"/>
    <col min="536" max="536" width="10.140625" style="28" customWidth="1"/>
    <col min="537" max="537" width="8.28515625" style="28" customWidth="1"/>
    <col min="538" max="538" width="10.85546875" style="28" customWidth="1"/>
    <col min="539" max="539" width="9" style="28" customWidth="1"/>
    <col min="540" max="540" width="10.140625" style="28" customWidth="1"/>
    <col min="541" max="541" width="11.42578125" style="28" customWidth="1"/>
    <col min="542" max="542" width="9.140625" style="28"/>
    <col min="543" max="543" width="11.5703125" style="28" bestFit="1" customWidth="1"/>
    <col min="544" max="784" width="9.140625" style="28"/>
    <col min="785" max="785" width="4.7109375" style="28" customWidth="1"/>
    <col min="786" max="786" width="10.42578125" style="28" customWidth="1"/>
    <col min="787" max="787" width="48.7109375" style="28" customWidth="1"/>
    <col min="788" max="788" width="7.42578125" style="28" customWidth="1"/>
    <col min="789" max="789" width="9" style="28" customWidth="1"/>
    <col min="790" max="790" width="8.42578125" style="28" customWidth="1"/>
    <col min="791" max="791" width="8.5703125" style="28" customWidth="1"/>
    <col min="792" max="792" width="10.140625" style="28" customWidth="1"/>
    <col min="793" max="793" width="8.28515625" style="28" customWidth="1"/>
    <col min="794" max="794" width="10.85546875" style="28" customWidth="1"/>
    <col min="795" max="795" width="9" style="28" customWidth="1"/>
    <col min="796" max="796" width="10.140625" style="28" customWidth="1"/>
    <col min="797" max="797" width="11.42578125" style="28" customWidth="1"/>
    <col min="798" max="798" width="9.140625" style="28"/>
    <col min="799" max="799" width="11.5703125" style="28" bestFit="1" customWidth="1"/>
    <col min="800" max="1040" width="9.140625" style="28"/>
    <col min="1041" max="1041" width="4.7109375" style="28" customWidth="1"/>
    <col min="1042" max="1042" width="10.42578125" style="28" customWidth="1"/>
    <col min="1043" max="1043" width="48.7109375" style="28" customWidth="1"/>
    <col min="1044" max="1044" width="7.42578125" style="28" customWidth="1"/>
    <col min="1045" max="1045" width="9" style="28" customWidth="1"/>
    <col min="1046" max="1046" width="8.42578125" style="28" customWidth="1"/>
    <col min="1047" max="1047" width="8.5703125" style="28" customWidth="1"/>
    <col min="1048" max="1048" width="10.140625" style="28" customWidth="1"/>
    <col min="1049" max="1049" width="8.28515625" style="28" customWidth="1"/>
    <col min="1050" max="1050" width="10.85546875" style="28" customWidth="1"/>
    <col min="1051" max="1051" width="9" style="28" customWidth="1"/>
    <col min="1052" max="1052" width="10.140625" style="28" customWidth="1"/>
    <col min="1053" max="1053" width="11.42578125" style="28" customWidth="1"/>
    <col min="1054" max="1054" width="9.140625" style="28"/>
    <col min="1055" max="1055" width="11.5703125" style="28" bestFit="1" customWidth="1"/>
    <col min="1056" max="1296" width="9.140625" style="28"/>
    <col min="1297" max="1297" width="4.7109375" style="28" customWidth="1"/>
    <col min="1298" max="1298" width="10.42578125" style="28" customWidth="1"/>
    <col min="1299" max="1299" width="48.7109375" style="28" customWidth="1"/>
    <col min="1300" max="1300" width="7.42578125" style="28" customWidth="1"/>
    <col min="1301" max="1301" width="9" style="28" customWidth="1"/>
    <col min="1302" max="1302" width="8.42578125" style="28" customWidth="1"/>
    <col min="1303" max="1303" width="8.5703125" style="28" customWidth="1"/>
    <col min="1304" max="1304" width="10.140625" style="28" customWidth="1"/>
    <col min="1305" max="1305" width="8.28515625" style="28" customWidth="1"/>
    <col min="1306" max="1306" width="10.85546875" style="28" customWidth="1"/>
    <col min="1307" max="1307" width="9" style="28" customWidth="1"/>
    <col min="1308" max="1308" width="10.140625" style="28" customWidth="1"/>
    <col min="1309" max="1309" width="11.42578125" style="28" customWidth="1"/>
    <col min="1310" max="1310" width="9.140625" style="28"/>
    <col min="1311" max="1311" width="11.5703125" style="28" bestFit="1" customWidth="1"/>
    <col min="1312" max="1552" width="9.140625" style="28"/>
    <col min="1553" max="1553" width="4.7109375" style="28" customWidth="1"/>
    <col min="1554" max="1554" width="10.42578125" style="28" customWidth="1"/>
    <col min="1555" max="1555" width="48.7109375" style="28" customWidth="1"/>
    <col min="1556" max="1556" width="7.42578125" style="28" customWidth="1"/>
    <col min="1557" max="1557" width="9" style="28" customWidth="1"/>
    <col min="1558" max="1558" width="8.42578125" style="28" customWidth="1"/>
    <col min="1559" max="1559" width="8.5703125" style="28" customWidth="1"/>
    <col min="1560" max="1560" width="10.140625" style="28" customWidth="1"/>
    <col min="1561" max="1561" width="8.28515625" style="28" customWidth="1"/>
    <col min="1562" max="1562" width="10.85546875" style="28" customWidth="1"/>
    <col min="1563" max="1563" width="9" style="28" customWidth="1"/>
    <col min="1564" max="1564" width="10.140625" style="28" customWidth="1"/>
    <col min="1565" max="1565" width="11.42578125" style="28" customWidth="1"/>
    <col min="1566" max="1566" width="9.140625" style="28"/>
    <col min="1567" max="1567" width="11.5703125" style="28" bestFit="1" customWidth="1"/>
    <col min="1568" max="1808" width="9.140625" style="28"/>
    <col min="1809" max="1809" width="4.7109375" style="28" customWidth="1"/>
    <col min="1810" max="1810" width="10.42578125" style="28" customWidth="1"/>
    <col min="1811" max="1811" width="48.7109375" style="28" customWidth="1"/>
    <col min="1812" max="1812" width="7.42578125" style="28" customWidth="1"/>
    <col min="1813" max="1813" width="9" style="28" customWidth="1"/>
    <col min="1814" max="1814" width="8.42578125" style="28" customWidth="1"/>
    <col min="1815" max="1815" width="8.5703125" style="28" customWidth="1"/>
    <col min="1816" max="1816" width="10.140625" style="28" customWidth="1"/>
    <col min="1817" max="1817" width="8.28515625" style="28" customWidth="1"/>
    <col min="1818" max="1818" width="10.85546875" style="28" customWidth="1"/>
    <col min="1819" max="1819" width="9" style="28" customWidth="1"/>
    <col min="1820" max="1820" width="10.140625" style="28" customWidth="1"/>
    <col min="1821" max="1821" width="11.42578125" style="28" customWidth="1"/>
    <col min="1822" max="1822" width="9.140625" style="28"/>
    <col min="1823" max="1823" width="11.5703125" style="28" bestFit="1" customWidth="1"/>
    <col min="1824" max="2064" width="9.140625" style="28"/>
    <col min="2065" max="2065" width="4.7109375" style="28" customWidth="1"/>
    <col min="2066" max="2066" width="10.42578125" style="28" customWidth="1"/>
    <col min="2067" max="2067" width="48.7109375" style="28" customWidth="1"/>
    <col min="2068" max="2068" width="7.42578125" style="28" customWidth="1"/>
    <col min="2069" max="2069" width="9" style="28" customWidth="1"/>
    <col min="2070" max="2070" width="8.42578125" style="28" customWidth="1"/>
    <col min="2071" max="2071" width="8.5703125" style="28" customWidth="1"/>
    <col min="2072" max="2072" width="10.140625" style="28" customWidth="1"/>
    <col min="2073" max="2073" width="8.28515625" style="28" customWidth="1"/>
    <col min="2074" max="2074" width="10.85546875" style="28" customWidth="1"/>
    <col min="2075" max="2075" width="9" style="28" customWidth="1"/>
    <col min="2076" max="2076" width="10.140625" style="28" customWidth="1"/>
    <col min="2077" max="2077" width="11.42578125" style="28" customWidth="1"/>
    <col min="2078" max="2078" width="9.140625" style="28"/>
    <col min="2079" max="2079" width="11.5703125" style="28" bestFit="1" customWidth="1"/>
    <col min="2080" max="2320" width="9.140625" style="28"/>
    <col min="2321" max="2321" width="4.7109375" style="28" customWidth="1"/>
    <col min="2322" max="2322" width="10.42578125" style="28" customWidth="1"/>
    <col min="2323" max="2323" width="48.7109375" style="28" customWidth="1"/>
    <col min="2324" max="2324" width="7.42578125" style="28" customWidth="1"/>
    <col min="2325" max="2325" width="9" style="28" customWidth="1"/>
    <col min="2326" max="2326" width="8.42578125" style="28" customWidth="1"/>
    <col min="2327" max="2327" width="8.5703125" style="28" customWidth="1"/>
    <col min="2328" max="2328" width="10.140625" style="28" customWidth="1"/>
    <col min="2329" max="2329" width="8.28515625" style="28" customWidth="1"/>
    <col min="2330" max="2330" width="10.85546875" style="28" customWidth="1"/>
    <col min="2331" max="2331" width="9" style="28" customWidth="1"/>
    <col min="2332" max="2332" width="10.140625" style="28" customWidth="1"/>
    <col min="2333" max="2333" width="11.42578125" style="28" customWidth="1"/>
    <col min="2334" max="2334" width="9.140625" style="28"/>
    <col min="2335" max="2335" width="11.5703125" style="28" bestFit="1" customWidth="1"/>
    <col min="2336" max="2576" width="9.140625" style="28"/>
    <col min="2577" max="2577" width="4.7109375" style="28" customWidth="1"/>
    <col min="2578" max="2578" width="10.42578125" style="28" customWidth="1"/>
    <col min="2579" max="2579" width="48.7109375" style="28" customWidth="1"/>
    <col min="2580" max="2580" width="7.42578125" style="28" customWidth="1"/>
    <col min="2581" max="2581" width="9" style="28" customWidth="1"/>
    <col min="2582" max="2582" width="8.42578125" style="28" customWidth="1"/>
    <col min="2583" max="2583" width="8.5703125" style="28" customWidth="1"/>
    <col min="2584" max="2584" width="10.140625" style="28" customWidth="1"/>
    <col min="2585" max="2585" width="8.28515625" style="28" customWidth="1"/>
    <col min="2586" max="2586" width="10.85546875" style="28" customWidth="1"/>
    <col min="2587" max="2587" width="9" style="28" customWidth="1"/>
    <col min="2588" max="2588" width="10.140625" style="28" customWidth="1"/>
    <col min="2589" max="2589" width="11.42578125" style="28" customWidth="1"/>
    <col min="2590" max="2590" width="9.140625" style="28"/>
    <col min="2591" max="2591" width="11.5703125" style="28" bestFit="1" customWidth="1"/>
    <col min="2592" max="2832" width="9.140625" style="28"/>
    <col min="2833" max="2833" width="4.7109375" style="28" customWidth="1"/>
    <col min="2834" max="2834" width="10.42578125" style="28" customWidth="1"/>
    <col min="2835" max="2835" width="48.7109375" style="28" customWidth="1"/>
    <col min="2836" max="2836" width="7.42578125" style="28" customWidth="1"/>
    <col min="2837" max="2837" width="9" style="28" customWidth="1"/>
    <col min="2838" max="2838" width="8.42578125" style="28" customWidth="1"/>
    <col min="2839" max="2839" width="8.5703125" style="28" customWidth="1"/>
    <col min="2840" max="2840" width="10.140625" style="28" customWidth="1"/>
    <col min="2841" max="2841" width="8.28515625" style="28" customWidth="1"/>
    <col min="2842" max="2842" width="10.85546875" style="28" customWidth="1"/>
    <col min="2843" max="2843" width="9" style="28" customWidth="1"/>
    <col min="2844" max="2844" width="10.140625" style="28" customWidth="1"/>
    <col min="2845" max="2845" width="11.42578125" style="28" customWidth="1"/>
    <col min="2846" max="2846" width="9.140625" style="28"/>
    <col min="2847" max="2847" width="11.5703125" style="28" bestFit="1" customWidth="1"/>
    <col min="2848" max="3088" width="9.140625" style="28"/>
    <col min="3089" max="3089" width="4.7109375" style="28" customWidth="1"/>
    <col min="3090" max="3090" width="10.42578125" style="28" customWidth="1"/>
    <col min="3091" max="3091" width="48.7109375" style="28" customWidth="1"/>
    <col min="3092" max="3092" width="7.42578125" style="28" customWidth="1"/>
    <col min="3093" max="3093" width="9" style="28" customWidth="1"/>
    <col min="3094" max="3094" width="8.42578125" style="28" customWidth="1"/>
    <col min="3095" max="3095" width="8.5703125" style="28" customWidth="1"/>
    <col min="3096" max="3096" width="10.140625" style="28" customWidth="1"/>
    <col min="3097" max="3097" width="8.28515625" style="28" customWidth="1"/>
    <col min="3098" max="3098" width="10.85546875" style="28" customWidth="1"/>
    <col min="3099" max="3099" width="9" style="28" customWidth="1"/>
    <col min="3100" max="3100" width="10.140625" style="28" customWidth="1"/>
    <col min="3101" max="3101" width="11.42578125" style="28" customWidth="1"/>
    <col min="3102" max="3102" width="9.140625" style="28"/>
    <col min="3103" max="3103" width="11.5703125" style="28" bestFit="1" customWidth="1"/>
    <col min="3104" max="3344" width="9.140625" style="28"/>
    <col min="3345" max="3345" width="4.7109375" style="28" customWidth="1"/>
    <col min="3346" max="3346" width="10.42578125" style="28" customWidth="1"/>
    <col min="3347" max="3347" width="48.7109375" style="28" customWidth="1"/>
    <col min="3348" max="3348" width="7.42578125" style="28" customWidth="1"/>
    <col min="3349" max="3349" width="9" style="28" customWidth="1"/>
    <col min="3350" max="3350" width="8.42578125" style="28" customWidth="1"/>
    <col min="3351" max="3351" width="8.5703125" style="28" customWidth="1"/>
    <col min="3352" max="3352" width="10.140625" style="28" customWidth="1"/>
    <col min="3353" max="3353" width="8.28515625" style="28" customWidth="1"/>
    <col min="3354" max="3354" width="10.85546875" style="28" customWidth="1"/>
    <col min="3355" max="3355" width="9" style="28" customWidth="1"/>
    <col min="3356" max="3356" width="10.140625" style="28" customWidth="1"/>
    <col min="3357" max="3357" width="11.42578125" style="28" customWidth="1"/>
    <col min="3358" max="3358" width="9.140625" style="28"/>
    <col min="3359" max="3359" width="11.5703125" style="28" bestFit="1" customWidth="1"/>
    <col min="3360" max="3600" width="9.140625" style="28"/>
    <col min="3601" max="3601" width="4.7109375" style="28" customWidth="1"/>
    <col min="3602" max="3602" width="10.42578125" style="28" customWidth="1"/>
    <col min="3603" max="3603" width="48.7109375" style="28" customWidth="1"/>
    <col min="3604" max="3604" width="7.42578125" style="28" customWidth="1"/>
    <col min="3605" max="3605" width="9" style="28" customWidth="1"/>
    <col min="3606" max="3606" width="8.42578125" style="28" customWidth="1"/>
    <col min="3607" max="3607" width="8.5703125" style="28" customWidth="1"/>
    <col min="3608" max="3608" width="10.140625" style="28" customWidth="1"/>
    <col min="3609" max="3609" width="8.28515625" style="28" customWidth="1"/>
    <col min="3610" max="3610" width="10.85546875" style="28" customWidth="1"/>
    <col min="3611" max="3611" width="9" style="28" customWidth="1"/>
    <col min="3612" max="3612" width="10.140625" style="28" customWidth="1"/>
    <col min="3613" max="3613" width="11.42578125" style="28" customWidth="1"/>
    <col min="3614" max="3614" width="9.140625" style="28"/>
    <col min="3615" max="3615" width="11.5703125" style="28" bestFit="1" customWidth="1"/>
    <col min="3616" max="3856" width="9.140625" style="28"/>
    <col min="3857" max="3857" width="4.7109375" style="28" customWidth="1"/>
    <col min="3858" max="3858" width="10.42578125" style="28" customWidth="1"/>
    <col min="3859" max="3859" width="48.7109375" style="28" customWidth="1"/>
    <col min="3860" max="3860" width="7.42578125" style="28" customWidth="1"/>
    <col min="3861" max="3861" width="9" style="28" customWidth="1"/>
    <col min="3862" max="3862" width="8.42578125" style="28" customWidth="1"/>
    <col min="3863" max="3863" width="8.5703125" style="28" customWidth="1"/>
    <col min="3864" max="3864" width="10.140625" style="28" customWidth="1"/>
    <col min="3865" max="3865" width="8.28515625" style="28" customWidth="1"/>
    <col min="3866" max="3866" width="10.85546875" style="28" customWidth="1"/>
    <col min="3867" max="3867" width="9" style="28" customWidth="1"/>
    <col min="3868" max="3868" width="10.140625" style="28" customWidth="1"/>
    <col min="3869" max="3869" width="11.42578125" style="28" customWidth="1"/>
    <col min="3870" max="3870" width="9.140625" style="28"/>
    <col min="3871" max="3871" width="11.5703125" style="28" bestFit="1" customWidth="1"/>
    <col min="3872" max="4112" width="9.140625" style="28"/>
    <col min="4113" max="4113" width="4.7109375" style="28" customWidth="1"/>
    <col min="4114" max="4114" width="10.42578125" style="28" customWidth="1"/>
    <col min="4115" max="4115" width="48.7109375" style="28" customWidth="1"/>
    <col min="4116" max="4116" width="7.42578125" style="28" customWidth="1"/>
    <col min="4117" max="4117" width="9" style="28" customWidth="1"/>
    <col min="4118" max="4118" width="8.42578125" style="28" customWidth="1"/>
    <col min="4119" max="4119" width="8.5703125" style="28" customWidth="1"/>
    <col min="4120" max="4120" width="10.140625" style="28" customWidth="1"/>
    <col min="4121" max="4121" width="8.28515625" style="28" customWidth="1"/>
    <col min="4122" max="4122" width="10.85546875" style="28" customWidth="1"/>
    <col min="4123" max="4123" width="9" style="28" customWidth="1"/>
    <col min="4124" max="4124" width="10.140625" style="28" customWidth="1"/>
    <col min="4125" max="4125" width="11.42578125" style="28" customWidth="1"/>
    <col min="4126" max="4126" width="9.140625" style="28"/>
    <col min="4127" max="4127" width="11.5703125" style="28" bestFit="1" customWidth="1"/>
    <col min="4128" max="4368" width="9.140625" style="28"/>
    <col min="4369" max="4369" width="4.7109375" style="28" customWidth="1"/>
    <col min="4370" max="4370" width="10.42578125" style="28" customWidth="1"/>
    <col min="4371" max="4371" width="48.7109375" style="28" customWidth="1"/>
    <col min="4372" max="4372" width="7.42578125" style="28" customWidth="1"/>
    <col min="4373" max="4373" width="9" style="28" customWidth="1"/>
    <col min="4374" max="4374" width="8.42578125" style="28" customWidth="1"/>
    <col min="4375" max="4375" width="8.5703125" style="28" customWidth="1"/>
    <col min="4376" max="4376" width="10.140625" style="28" customWidth="1"/>
    <col min="4377" max="4377" width="8.28515625" style="28" customWidth="1"/>
    <col min="4378" max="4378" width="10.85546875" style="28" customWidth="1"/>
    <col min="4379" max="4379" width="9" style="28" customWidth="1"/>
    <col min="4380" max="4380" width="10.140625" style="28" customWidth="1"/>
    <col min="4381" max="4381" width="11.42578125" style="28" customWidth="1"/>
    <col min="4382" max="4382" width="9.140625" style="28"/>
    <col min="4383" max="4383" width="11.5703125" style="28" bestFit="1" customWidth="1"/>
    <col min="4384" max="4624" width="9.140625" style="28"/>
    <col min="4625" max="4625" width="4.7109375" style="28" customWidth="1"/>
    <col min="4626" max="4626" width="10.42578125" style="28" customWidth="1"/>
    <col min="4627" max="4627" width="48.7109375" style="28" customWidth="1"/>
    <col min="4628" max="4628" width="7.42578125" style="28" customWidth="1"/>
    <col min="4629" max="4629" width="9" style="28" customWidth="1"/>
    <col min="4630" max="4630" width="8.42578125" style="28" customWidth="1"/>
    <col min="4631" max="4631" width="8.5703125" style="28" customWidth="1"/>
    <col min="4632" max="4632" width="10.140625" style="28" customWidth="1"/>
    <col min="4633" max="4633" width="8.28515625" style="28" customWidth="1"/>
    <col min="4634" max="4634" width="10.85546875" style="28" customWidth="1"/>
    <col min="4635" max="4635" width="9" style="28" customWidth="1"/>
    <col min="4636" max="4636" width="10.140625" style="28" customWidth="1"/>
    <col min="4637" max="4637" width="11.42578125" style="28" customWidth="1"/>
    <col min="4638" max="4638" width="9.140625" style="28"/>
    <col min="4639" max="4639" width="11.5703125" style="28" bestFit="1" customWidth="1"/>
    <col min="4640" max="4880" width="9.140625" style="28"/>
    <col min="4881" max="4881" width="4.7109375" style="28" customWidth="1"/>
    <col min="4882" max="4882" width="10.42578125" style="28" customWidth="1"/>
    <col min="4883" max="4883" width="48.7109375" style="28" customWidth="1"/>
    <col min="4884" max="4884" width="7.42578125" style="28" customWidth="1"/>
    <col min="4885" max="4885" width="9" style="28" customWidth="1"/>
    <col min="4886" max="4886" width="8.42578125" style="28" customWidth="1"/>
    <col min="4887" max="4887" width="8.5703125" style="28" customWidth="1"/>
    <col min="4888" max="4888" width="10.140625" style="28" customWidth="1"/>
    <col min="4889" max="4889" width="8.28515625" style="28" customWidth="1"/>
    <col min="4890" max="4890" width="10.85546875" style="28" customWidth="1"/>
    <col min="4891" max="4891" width="9" style="28" customWidth="1"/>
    <col min="4892" max="4892" width="10.140625" style="28" customWidth="1"/>
    <col min="4893" max="4893" width="11.42578125" style="28" customWidth="1"/>
    <col min="4894" max="4894" width="9.140625" style="28"/>
    <col min="4895" max="4895" width="11.5703125" style="28" bestFit="1" customWidth="1"/>
    <col min="4896" max="5136" width="9.140625" style="28"/>
    <col min="5137" max="5137" width="4.7109375" style="28" customWidth="1"/>
    <col min="5138" max="5138" width="10.42578125" style="28" customWidth="1"/>
    <col min="5139" max="5139" width="48.7109375" style="28" customWidth="1"/>
    <col min="5140" max="5140" width="7.42578125" style="28" customWidth="1"/>
    <col min="5141" max="5141" width="9" style="28" customWidth="1"/>
    <col min="5142" max="5142" width="8.42578125" style="28" customWidth="1"/>
    <col min="5143" max="5143" width="8.5703125" style="28" customWidth="1"/>
    <col min="5144" max="5144" width="10.140625" style="28" customWidth="1"/>
    <col min="5145" max="5145" width="8.28515625" style="28" customWidth="1"/>
    <col min="5146" max="5146" width="10.85546875" style="28" customWidth="1"/>
    <col min="5147" max="5147" width="9" style="28" customWidth="1"/>
    <col min="5148" max="5148" width="10.140625" style="28" customWidth="1"/>
    <col min="5149" max="5149" width="11.42578125" style="28" customWidth="1"/>
    <col min="5150" max="5150" width="9.140625" style="28"/>
    <col min="5151" max="5151" width="11.5703125" style="28" bestFit="1" customWidth="1"/>
    <col min="5152" max="5392" width="9.140625" style="28"/>
    <col min="5393" max="5393" width="4.7109375" style="28" customWidth="1"/>
    <col min="5394" max="5394" width="10.42578125" style="28" customWidth="1"/>
    <col min="5395" max="5395" width="48.7109375" style="28" customWidth="1"/>
    <col min="5396" max="5396" width="7.42578125" style="28" customWidth="1"/>
    <col min="5397" max="5397" width="9" style="28" customWidth="1"/>
    <col min="5398" max="5398" width="8.42578125" style="28" customWidth="1"/>
    <col min="5399" max="5399" width="8.5703125" style="28" customWidth="1"/>
    <col min="5400" max="5400" width="10.140625" style="28" customWidth="1"/>
    <col min="5401" max="5401" width="8.28515625" style="28" customWidth="1"/>
    <col min="5402" max="5402" width="10.85546875" style="28" customWidth="1"/>
    <col min="5403" max="5403" width="9" style="28" customWidth="1"/>
    <col min="5404" max="5404" width="10.140625" style="28" customWidth="1"/>
    <col min="5405" max="5405" width="11.42578125" style="28" customWidth="1"/>
    <col min="5406" max="5406" width="9.140625" style="28"/>
    <col min="5407" max="5407" width="11.5703125" style="28" bestFit="1" customWidth="1"/>
    <col min="5408" max="5648" width="9.140625" style="28"/>
    <col min="5649" max="5649" width="4.7109375" style="28" customWidth="1"/>
    <col min="5650" max="5650" width="10.42578125" style="28" customWidth="1"/>
    <col min="5651" max="5651" width="48.7109375" style="28" customWidth="1"/>
    <col min="5652" max="5652" width="7.42578125" style="28" customWidth="1"/>
    <col min="5653" max="5653" width="9" style="28" customWidth="1"/>
    <col min="5654" max="5654" width="8.42578125" style="28" customWidth="1"/>
    <col min="5655" max="5655" width="8.5703125" style="28" customWidth="1"/>
    <col min="5656" max="5656" width="10.140625" style="28" customWidth="1"/>
    <col min="5657" max="5657" width="8.28515625" style="28" customWidth="1"/>
    <col min="5658" max="5658" width="10.85546875" style="28" customWidth="1"/>
    <col min="5659" max="5659" width="9" style="28" customWidth="1"/>
    <col min="5660" max="5660" width="10.140625" style="28" customWidth="1"/>
    <col min="5661" max="5661" width="11.42578125" style="28" customWidth="1"/>
    <col min="5662" max="5662" width="9.140625" style="28"/>
    <col min="5663" max="5663" width="11.5703125" style="28" bestFit="1" customWidth="1"/>
    <col min="5664" max="5904" width="9.140625" style="28"/>
    <col min="5905" max="5905" width="4.7109375" style="28" customWidth="1"/>
    <col min="5906" max="5906" width="10.42578125" style="28" customWidth="1"/>
    <col min="5907" max="5907" width="48.7109375" style="28" customWidth="1"/>
    <col min="5908" max="5908" width="7.42578125" style="28" customWidth="1"/>
    <col min="5909" max="5909" width="9" style="28" customWidth="1"/>
    <col min="5910" max="5910" width="8.42578125" style="28" customWidth="1"/>
    <col min="5911" max="5911" width="8.5703125" style="28" customWidth="1"/>
    <col min="5912" max="5912" width="10.140625" style="28" customWidth="1"/>
    <col min="5913" max="5913" width="8.28515625" style="28" customWidth="1"/>
    <col min="5914" max="5914" width="10.85546875" style="28" customWidth="1"/>
    <col min="5915" max="5915" width="9" style="28" customWidth="1"/>
    <col min="5916" max="5916" width="10.140625" style="28" customWidth="1"/>
    <col min="5917" max="5917" width="11.42578125" style="28" customWidth="1"/>
    <col min="5918" max="5918" width="9.140625" style="28"/>
    <col min="5919" max="5919" width="11.5703125" style="28" bestFit="1" customWidth="1"/>
    <col min="5920" max="6160" width="9.140625" style="28"/>
    <col min="6161" max="6161" width="4.7109375" style="28" customWidth="1"/>
    <col min="6162" max="6162" width="10.42578125" style="28" customWidth="1"/>
    <col min="6163" max="6163" width="48.7109375" style="28" customWidth="1"/>
    <col min="6164" max="6164" width="7.42578125" style="28" customWidth="1"/>
    <col min="6165" max="6165" width="9" style="28" customWidth="1"/>
    <col min="6166" max="6166" width="8.42578125" style="28" customWidth="1"/>
    <col min="6167" max="6167" width="8.5703125" style="28" customWidth="1"/>
    <col min="6168" max="6168" width="10.140625" style="28" customWidth="1"/>
    <col min="6169" max="6169" width="8.28515625" style="28" customWidth="1"/>
    <col min="6170" max="6170" width="10.85546875" style="28" customWidth="1"/>
    <col min="6171" max="6171" width="9" style="28" customWidth="1"/>
    <col min="6172" max="6172" width="10.140625" style="28" customWidth="1"/>
    <col min="6173" max="6173" width="11.42578125" style="28" customWidth="1"/>
    <col min="6174" max="6174" width="9.140625" style="28"/>
    <col min="6175" max="6175" width="11.5703125" style="28" bestFit="1" customWidth="1"/>
    <col min="6176" max="6416" width="9.140625" style="28"/>
    <col min="6417" max="6417" width="4.7109375" style="28" customWidth="1"/>
    <col min="6418" max="6418" width="10.42578125" style="28" customWidth="1"/>
    <col min="6419" max="6419" width="48.7109375" style="28" customWidth="1"/>
    <col min="6420" max="6420" width="7.42578125" style="28" customWidth="1"/>
    <col min="6421" max="6421" width="9" style="28" customWidth="1"/>
    <col min="6422" max="6422" width="8.42578125" style="28" customWidth="1"/>
    <col min="6423" max="6423" width="8.5703125" style="28" customWidth="1"/>
    <col min="6424" max="6424" width="10.140625" style="28" customWidth="1"/>
    <col min="6425" max="6425" width="8.28515625" style="28" customWidth="1"/>
    <col min="6426" max="6426" width="10.85546875" style="28" customWidth="1"/>
    <col min="6427" max="6427" width="9" style="28" customWidth="1"/>
    <col min="6428" max="6428" width="10.140625" style="28" customWidth="1"/>
    <col min="6429" max="6429" width="11.42578125" style="28" customWidth="1"/>
    <col min="6430" max="6430" width="9.140625" style="28"/>
    <col min="6431" max="6431" width="11.5703125" style="28" bestFit="1" customWidth="1"/>
    <col min="6432" max="6672" width="9.140625" style="28"/>
    <col min="6673" max="6673" width="4.7109375" style="28" customWidth="1"/>
    <col min="6674" max="6674" width="10.42578125" style="28" customWidth="1"/>
    <col min="6675" max="6675" width="48.7109375" style="28" customWidth="1"/>
    <col min="6676" max="6676" width="7.42578125" style="28" customWidth="1"/>
    <col min="6677" max="6677" width="9" style="28" customWidth="1"/>
    <col min="6678" max="6678" width="8.42578125" style="28" customWidth="1"/>
    <col min="6679" max="6679" width="8.5703125" style="28" customWidth="1"/>
    <col min="6680" max="6680" width="10.140625" style="28" customWidth="1"/>
    <col min="6681" max="6681" width="8.28515625" style="28" customWidth="1"/>
    <col min="6682" max="6682" width="10.85546875" style="28" customWidth="1"/>
    <col min="6683" max="6683" width="9" style="28" customWidth="1"/>
    <col min="6684" max="6684" width="10.140625" style="28" customWidth="1"/>
    <col min="6685" max="6685" width="11.42578125" style="28" customWidth="1"/>
    <col min="6686" max="6686" width="9.140625" style="28"/>
    <col min="6687" max="6687" width="11.5703125" style="28" bestFit="1" customWidth="1"/>
    <col min="6688" max="6928" width="9.140625" style="28"/>
    <col min="6929" max="6929" width="4.7109375" style="28" customWidth="1"/>
    <col min="6930" max="6930" width="10.42578125" style="28" customWidth="1"/>
    <col min="6931" max="6931" width="48.7109375" style="28" customWidth="1"/>
    <col min="6932" max="6932" width="7.42578125" style="28" customWidth="1"/>
    <col min="6933" max="6933" width="9" style="28" customWidth="1"/>
    <col min="6934" max="6934" width="8.42578125" style="28" customWidth="1"/>
    <col min="6935" max="6935" width="8.5703125" style="28" customWidth="1"/>
    <col min="6936" max="6936" width="10.140625" style="28" customWidth="1"/>
    <col min="6937" max="6937" width="8.28515625" style="28" customWidth="1"/>
    <col min="6938" max="6938" width="10.85546875" style="28" customWidth="1"/>
    <col min="6939" max="6939" width="9" style="28" customWidth="1"/>
    <col min="6940" max="6940" width="10.140625" style="28" customWidth="1"/>
    <col min="6941" max="6941" width="11.42578125" style="28" customWidth="1"/>
    <col min="6942" max="6942" width="9.140625" style="28"/>
    <col min="6943" max="6943" width="11.5703125" style="28" bestFit="1" customWidth="1"/>
    <col min="6944" max="7184" width="9.140625" style="28"/>
    <col min="7185" max="7185" width="4.7109375" style="28" customWidth="1"/>
    <col min="7186" max="7186" width="10.42578125" style="28" customWidth="1"/>
    <col min="7187" max="7187" width="48.7109375" style="28" customWidth="1"/>
    <col min="7188" max="7188" width="7.42578125" style="28" customWidth="1"/>
    <col min="7189" max="7189" width="9" style="28" customWidth="1"/>
    <col min="7190" max="7190" width="8.42578125" style="28" customWidth="1"/>
    <col min="7191" max="7191" width="8.5703125" style="28" customWidth="1"/>
    <col min="7192" max="7192" width="10.140625" style="28" customWidth="1"/>
    <col min="7193" max="7193" width="8.28515625" style="28" customWidth="1"/>
    <col min="7194" max="7194" width="10.85546875" style="28" customWidth="1"/>
    <col min="7195" max="7195" width="9" style="28" customWidth="1"/>
    <col min="7196" max="7196" width="10.140625" style="28" customWidth="1"/>
    <col min="7197" max="7197" width="11.42578125" style="28" customWidth="1"/>
    <col min="7198" max="7198" width="9.140625" style="28"/>
    <col min="7199" max="7199" width="11.5703125" style="28" bestFit="1" customWidth="1"/>
    <col min="7200" max="7440" width="9.140625" style="28"/>
    <col min="7441" max="7441" width="4.7109375" style="28" customWidth="1"/>
    <col min="7442" max="7442" width="10.42578125" style="28" customWidth="1"/>
    <col min="7443" max="7443" width="48.7109375" style="28" customWidth="1"/>
    <col min="7444" max="7444" width="7.42578125" style="28" customWidth="1"/>
    <col min="7445" max="7445" width="9" style="28" customWidth="1"/>
    <col min="7446" max="7446" width="8.42578125" style="28" customWidth="1"/>
    <col min="7447" max="7447" width="8.5703125" style="28" customWidth="1"/>
    <col min="7448" max="7448" width="10.140625" style="28" customWidth="1"/>
    <col min="7449" max="7449" width="8.28515625" style="28" customWidth="1"/>
    <col min="7450" max="7450" width="10.85546875" style="28" customWidth="1"/>
    <col min="7451" max="7451" width="9" style="28" customWidth="1"/>
    <col min="7452" max="7452" width="10.140625" style="28" customWidth="1"/>
    <col min="7453" max="7453" width="11.42578125" style="28" customWidth="1"/>
    <col min="7454" max="7454" width="9.140625" style="28"/>
    <col min="7455" max="7455" width="11.5703125" style="28" bestFit="1" customWidth="1"/>
    <col min="7456" max="7696" width="9.140625" style="28"/>
    <col min="7697" max="7697" width="4.7109375" style="28" customWidth="1"/>
    <col min="7698" max="7698" width="10.42578125" style="28" customWidth="1"/>
    <col min="7699" max="7699" width="48.7109375" style="28" customWidth="1"/>
    <col min="7700" max="7700" width="7.42578125" style="28" customWidth="1"/>
    <col min="7701" max="7701" width="9" style="28" customWidth="1"/>
    <col min="7702" max="7702" width="8.42578125" style="28" customWidth="1"/>
    <col min="7703" max="7703" width="8.5703125" style="28" customWidth="1"/>
    <col min="7704" max="7704" width="10.140625" style="28" customWidth="1"/>
    <col min="7705" max="7705" width="8.28515625" style="28" customWidth="1"/>
    <col min="7706" max="7706" width="10.85546875" style="28" customWidth="1"/>
    <col min="7707" max="7707" width="9" style="28" customWidth="1"/>
    <col min="7708" max="7708" width="10.140625" style="28" customWidth="1"/>
    <col min="7709" max="7709" width="11.42578125" style="28" customWidth="1"/>
    <col min="7710" max="7710" width="9.140625" style="28"/>
    <col min="7711" max="7711" width="11.5703125" style="28" bestFit="1" customWidth="1"/>
    <col min="7712" max="7952" width="9.140625" style="28"/>
    <col min="7953" max="7953" width="4.7109375" style="28" customWidth="1"/>
    <col min="7954" max="7954" width="10.42578125" style="28" customWidth="1"/>
    <col min="7955" max="7955" width="48.7109375" style="28" customWidth="1"/>
    <col min="7956" max="7956" width="7.42578125" style="28" customWidth="1"/>
    <col min="7957" max="7957" width="9" style="28" customWidth="1"/>
    <col min="7958" max="7958" width="8.42578125" style="28" customWidth="1"/>
    <col min="7959" max="7959" width="8.5703125" style="28" customWidth="1"/>
    <col min="7960" max="7960" width="10.140625" style="28" customWidth="1"/>
    <col min="7961" max="7961" width="8.28515625" style="28" customWidth="1"/>
    <col min="7962" max="7962" width="10.85546875" style="28" customWidth="1"/>
    <col min="7963" max="7963" width="9" style="28" customWidth="1"/>
    <col min="7964" max="7964" width="10.140625" style="28" customWidth="1"/>
    <col min="7965" max="7965" width="11.42578125" style="28" customWidth="1"/>
    <col min="7966" max="7966" width="9.140625" style="28"/>
    <col min="7967" max="7967" width="11.5703125" style="28" bestFit="1" customWidth="1"/>
    <col min="7968" max="8208" width="9.140625" style="28"/>
    <col min="8209" max="8209" width="4.7109375" style="28" customWidth="1"/>
    <col min="8210" max="8210" width="10.42578125" style="28" customWidth="1"/>
    <col min="8211" max="8211" width="48.7109375" style="28" customWidth="1"/>
    <col min="8212" max="8212" width="7.42578125" style="28" customWidth="1"/>
    <col min="8213" max="8213" width="9" style="28" customWidth="1"/>
    <col min="8214" max="8214" width="8.42578125" style="28" customWidth="1"/>
    <col min="8215" max="8215" width="8.5703125" style="28" customWidth="1"/>
    <col min="8216" max="8216" width="10.140625" style="28" customWidth="1"/>
    <col min="8217" max="8217" width="8.28515625" style="28" customWidth="1"/>
    <col min="8218" max="8218" width="10.85546875" style="28" customWidth="1"/>
    <col min="8219" max="8219" width="9" style="28" customWidth="1"/>
    <col min="8220" max="8220" width="10.140625" style="28" customWidth="1"/>
    <col min="8221" max="8221" width="11.42578125" style="28" customWidth="1"/>
    <col min="8222" max="8222" width="9.140625" style="28"/>
    <col min="8223" max="8223" width="11.5703125" style="28" bestFit="1" customWidth="1"/>
    <col min="8224" max="8464" width="9.140625" style="28"/>
    <col min="8465" max="8465" width="4.7109375" style="28" customWidth="1"/>
    <col min="8466" max="8466" width="10.42578125" style="28" customWidth="1"/>
    <col min="8467" max="8467" width="48.7109375" style="28" customWidth="1"/>
    <col min="8468" max="8468" width="7.42578125" style="28" customWidth="1"/>
    <col min="8469" max="8469" width="9" style="28" customWidth="1"/>
    <col min="8470" max="8470" width="8.42578125" style="28" customWidth="1"/>
    <col min="8471" max="8471" width="8.5703125" style="28" customWidth="1"/>
    <col min="8472" max="8472" width="10.140625" style="28" customWidth="1"/>
    <col min="8473" max="8473" width="8.28515625" style="28" customWidth="1"/>
    <col min="8474" max="8474" width="10.85546875" style="28" customWidth="1"/>
    <col min="8475" max="8475" width="9" style="28" customWidth="1"/>
    <col min="8476" max="8476" width="10.140625" style="28" customWidth="1"/>
    <col min="8477" max="8477" width="11.42578125" style="28" customWidth="1"/>
    <col min="8478" max="8478" width="9.140625" style="28"/>
    <col min="8479" max="8479" width="11.5703125" style="28" bestFit="1" customWidth="1"/>
    <col min="8480" max="8720" width="9.140625" style="28"/>
    <col min="8721" max="8721" width="4.7109375" style="28" customWidth="1"/>
    <col min="8722" max="8722" width="10.42578125" style="28" customWidth="1"/>
    <col min="8723" max="8723" width="48.7109375" style="28" customWidth="1"/>
    <col min="8724" max="8724" width="7.42578125" style="28" customWidth="1"/>
    <col min="8725" max="8725" width="9" style="28" customWidth="1"/>
    <col min="8726" max="8726" width="8.42578125" style="28" customWidth="1"/>
    <col min="8727" max="8727" width="8.5703125" style="28" customWidth="1"/>
    <col min="8728" max="8728" width="10.140625" style="28" customWidth="1"/>
    <col min="8729" max="8729" width="8.28515625" style="28" customWidth="1"/>
    <col min="8730" max="8730" width="10.85546875" style="28" customWidth="1"/>
    <col min="8731" max="8731" width="9" style="28" customWidth="1"/>
    <col min="8732" max="8732" width="10.140625" style="28" customWidth="1"/>
    <col min="8733" max="8733" width="11.42578125" style="28" customWidth="1"/>
    <col min="8734" max="8734" width="9.140625" style="28"/>
    <col min="8735" max="8735" width="11.5703125" style="28" bestFit="1" customWidth="1"/>
    <col min="8736" max="8976" width="9.140625" style="28"/>
    <col min="8977" max="8977" width="4.7109375" style="28" customWidth="1"/>
    <col min="8978" max="8978" width="10.42578125" style="28" customWidth="1"/>
    <col min="8979" max="8979" width="48.7109375" style="28" customWidth="1"/>
    <col min="8980" max="8980" width="7.42578125" style="28" customWidth="1"/>
    <col min="8981" max="8981" width="9" style="28" customWidth="1"/>
    <col min="8982" max="8982" width="8.42578125" style="28" customWidth="1"/>
    <col min="8983" max="8983" width="8.5703125" style="28" customWidth="1"/>
    <col min="8984" max="8984" width="10.140625" style="28" customWidth="1"/>
    <col min="8985" max="8985" width="8.28515625" style="28" customWidth="1"/>
    <col min="8986" max="8986" width="10.85546875" style="28" customWidth="1"/>
    <col min="8987" max="8987" width="9" style="28" customWidth="1"/>
    <col min="8988" max="8988" width="10.140625" style="28" customWidth="1"/>
    <col min="8989" max="8989" width="11.42578125" style="28" customWidth="1"/>
    <col min="8990" max="8990" width="9.140625" style="28"/>
    <col min="8991" max="8991" width="11.5703125" style="28" bestFit="1" customWidth="1"/>
    <col min="8992" max="9232" width="9.140625" style="28"/>
    <col min="9233" max="9233" width="4.7109375" style="28" customWidth="1"/>
    <col min="9234" max="9234" width="10.42578125" style="28" customWidth="1"/>
    <col min="9235" max="9235" width="48.7109375" style="28" customWidth="1"/>
    <col min="9236" max="9236" width="7.42578125" style="28" customWidth="1"/>
    <col min="9237" max="9237" width="9" style="28" customWidth="1"/>
    <col min="9238" max="9238" width="8.42578125" style="28" customWidth="1"/>
    <col min="9239" max="9239" width="8.5703125" style="28" customWidth="1"/>
    <col min="9240" max="9240" width="10.140625" style="28" customWidth="1"/>
    <col min="9241" max="9241" width="8.28515625" style="28" customWidth="1"/>
    <col min="9242" max="9242" width="10.85546875" style="28" customWidth="1"/>
    <col min="9243" max="9243" width="9" style="28" customWidth="1"/>
    <col min="9244" max="9244" width="10.140625" style="28" customWidth="1"/>
    <col min="9245" max="9245" width="11.42578125" style="28" customWidth="1"/>
    <col min="9246" max="9246" width="9.140625" style="28"/>
    <col min="9247" max="9247" width="11.5703125" style="28" bestFit="1" customWidth="1"/>
    <col min="9248" max="9488" width="9.140625" style="28"/>
    <col min="9489" max="9489" width="4.7109375" style="28" customWidth="1"/>
    <col min="9490" max="9490" width="10.42578125" style="28" customWidth="1"/>
    <col min="9491" max="9491" width="48.7109375" style="28" customWidth="1"/>
    <col min="9492" max="9492" width="7.42578125" style="28" customWidth="1"/>
    <col min="9493" max="9493" width="9" style="28" customWidth="1"/>
    <col min="9494" max="9494" width="8.42578125" style="28" customWidth="1"/>
    <col min="9495" max="9495" width="8.5703125" style="28" customWidth="1"/>
    <col min="9496" max="9496" width="10.140625" style="28" customWidth="1"/>
    <col min="9497" max="9497" width="8.28515625" style="28" customWidth="1"/>
    <col min="9498" max="9498" width="10.85546875" style="28" customWidth="1"/>
    <col min="9499" max="9499" width="9" style="28" customWidth="1"/>
    <col min="9500" max="9500" width="10.140625" style="28" customWidth="1"/>
    <col min="9501" max="9501" width="11.42578125" style="28" customWidth="1"/>
    <col min="9502" max="9502" width="9.140625" style="28"/>
    <col min="9503" max="9503" width="11.5703125" style="28" bestFit="1" customWidth="1"/>
    <col min="9504" max="9744" width="9.140625" style="28"/>
    <col min="9745" max="9745" width="4.7109375" style="28" customWidth="1"/>
    <col min="9746" max="9746" width="10.42578125" style="28" customWidth="1"/>
    <col min="9747" max="9747" width="48.7109375" style="28" customWidth="1"/>
    <col min="9748" max="9748" width="7.42578125" style="28" customWidth="1"/>
    <col min="9749" max="9749" width="9" style="28" customWidth="1"/>
    <col min="9750" max="9750" width="8.42578125" style="28" customWidth="1"/>
    <col min="9751" max="9751" width="8.5703125" style="28" customWidth="1"/>
    <col min="9752" max="9752" width="10.140625" style="28" customWidth="1"/>
    <col min="9753" max="9753" width="8.28515625" style="28" customWidth="1"/>
    <col min="9754" max="9754" width="10.85546875" style="28" customWidth="1"/>
    <col min="9755" max="9755" width="9" style="28" customWidth="1"/>
    <col min="9756" max="9756" width="10.140625" style="28" customWidth="1"/>
    <col min="9757" max="9757" width="11.42578125" style="28" customWidth="1"/>
    <col min="9758" max="9758" width="9.140625" style="28"/>
    <col min="9759" max="9759" width="11.5703125" style="28" bestFit="1" customWidth="1"/>
    <col min="9760" max="10000" width="9.140625" style="28"/>
    <col min="10001" max="10001" width="4.7109375" style="28" customWidth="1"/>
    <col min="10002" max="10002" width="10.42578125" style="28" customWidth="1"/>
    <col min="10003" max="10003" width="48.7109375" style="28" customWidth="1"/>
    <col min="10004" max="10004" width="7.42578125" style="28" customWidth="1"/>
    <col min="10005" max="10005" width="9" style="28" customWidth="1"/>
    <col min="10006" max="10006" width="8.42578125" style="28" customWidth="1"/>
    <col min="10007" max="10007" width="8.5703125" style="28" customWidth="1"/>
    <col min="10008" max="10008" width="10.140625" style="28" customWidth="1"/>
    <col min="10009" max="10009" width="8.28515625" style="28" customWidth="1"/>
    <col min="10010" max="10010" width="10.85546875" style="28" customWidth="1"/>
    <col min="10011" max="10011" width="9" style="28" customWidth="1"/>
    <col min="10012" max="10012" width="10.140625" style="28" customWidth="1"/>
    <col min="10013" max="10013" width="11.42578125" style="28" customWidth="1"/>
    <col min="10014" max="10014" width="9.140625" style="28"/>
    <col min="10015" max="10015" width="11.5703125" style="28" bestFit="1" customWidth="1"/>
    <col min="10016" max="10256" width="9.140625" style="28"/>
    <col min="10257" max="10257" width="4.7109375" style="28" customWidth="1"/>
    <col min="10258" max="10258" width="10.42578125" style="28" customWidth="1"/>
    <col min="10259" max="10259" width="48.7109375" style="28" customWidth="1"/>
    <col min="10260" max="10260" width="7.42578125" style="28" customWidth="1"/>
    <col min="10261" max="10261" width="9" style="28" customWidth="1"/>
    <col min="10262" max="10262" width="8.42578125" style="28" customWidth="1"/>
    <col min="10263" max="10263" width="8.5703125" style="28" customWidth="1"/>
    <col min="10264" max="10264" width="10.140625" style="28" customWidth="1"/>
    <col min="10265" max="10265" width="8.28515625" style="28" customWidth="1"/>
    <col min="10266" max="10266" width="10.85546875" style="28" customWidth="1"/>
    <col min="10267" max="10267" width="9" style="28" customWidth="1"/>
    <col min="10268" max="10268" width="10.140625" style="28" customWidth="1"/>
    <col min="10269" max="10269" width="11.42578125" style="28" customWidth="1"/>
    <col min="10270" max="10270" width="9.140625" style="28"/>
    <col min="10271" max="10271" width="11.5703125" style="28" bestFit="1" customWidth="1"/>
    <col min="10272" max="10512" width="9.140625" style="28"/>
    <col min="10513" max="10513" width="4.7109375" style="28" customWidth="1"/>
    <col min="10514" max="10514" width="10.42578125" style="28" customWidth="1"/>
    <col min="10515" max="10515" width="48.7109375" style="28" customWidth="1"/>
    <col min="10516" max="10516" width="7.42578125" style="28" customWidth="1"/>
    <col min="10517" max="10517" width="9" style="28" customWidth="1"/>
    <col min="10518" max="10518" width="8.42578125" style="28" customWidth="1"/>
    <col min="10519" max="10519" width="8.5703125" style="28" customWidth="1"/>
    <col min="10520" max="10520" width="10.140625" style="28" customWidth="1"/>
    <col min="10521" max="10521" width="8.28515625" style="28" customWidth="1"/>
    <col min="10522" max="10522" width="10.85546875" style="28" customWidth="1"/>
    <col min="10523" max="10523" width="9" style="28" customWidth="1"/>
    <col min="10524" max="10524" width="10.140625" style="28" customWidth="1"/>
    <col min="10525" max="10525" width="11.42578125" style="28" customWidth="1"/>
    <col min="10526" max="10526" width="9.140625" style="28"/>
    <col min="10527" max="10527" width="11.5703125" style="28" bestFit="1" customWidth="1"/>
    <col min="10528" max="10768" width="9.140625" style="28"/>
    <col min="10769" max="10769" width="4.7109375" style="28" customWidth="1"/>
    <col min="10770" max="10770" width="10.42578125" style="28" customWidth="1"/>
    <col min="10771" max="10771" width="48.7109375" style="28" customWidth="1"/>
    <col min="10772" max="10772" width="7.42578125" style="28" customWidth="1"/>
    <col min="10773" max="10773" width="9" style="28" customWidth="1"/>
    <col min="10774" max="10774" width="8.42578125" style="28" customWidth="1"/>
    <col min="10775" max="10775" width="8.5703125" style="28" customWidth="1"/>
    <col min="10776" max="10776" width="10.140625" style="28" customWidth="1"/>
    <col min="10777" max="10777" width="8.28515625" style="28" customWidth="1"/>
    <col min="10778" max="10778" width="10.85546875" style="28" customWidth="1"/>
    <col min="10779" max="10779" width="9" style="28" customWidth="1"/>
    <col min="10780" max="10780" width="10.140625" style="28" customWidth="1"/>
    <col min="10781" max="10781" width="11.42578125" style="28" customWidth="1"/>
    <col min="10782" max="10782" width="9.140625" style="28"/>
    <col min="10783" max="10783" width="11.5703125" style="28" bestFit="1" customWidth="1"/>
    <col min="10784" max="11024" width="9.140625" style="28"/>
    <col min="11025" max="11025" width="4.7109375" style="28" customWidth="1"/>
    <col min="11026" max="11026" width="10.42578125" style="28" customWidth="1"/>
    <col min="11027" max="11027" width="48.7109375" style="28" customWidth="1"/>
    <col min="11028" max="11028" width="7.42578125" style="28" customWidth="1"/>
    <col min="11029" max="11029" width="9" style="28" customWidth="1"/>
    <col min="11030" max="11030" width="8.42578125" style="28" customWidth="1"/>
    <col min="11031" max="11031" width="8.5703125" style="28" customWidth="1"/>
    <col min="11032" max="11032" width="10.140625" style="28" customWidth="1"/>
    <col min="11033" max="11033" width="8.28515625" style="28" customWidth="1"/>
    <col min="11034" max="11034" width="10.85546875" style="28" customWidth="1"/>
    <col min="11035" max="11035" width="9" style="28" customWidth="1"/>
    <col min="11036" max="11036" width="10.140625" style="28" customWidth="1"/>
    <col min="11037" max="11037" width="11.42578125" style="28" customWidth="1"/>
    <col min="11038" max="11038" width="9.140625" style="28"/>
    <col min="11039" max="11039" width="11.5703125" style="28" bestFit="1" customWidth="1"/>
    <col min="11040" max="11280" width="9.140625" style="28"/>
    <col min="11281" max="11281" width="4.7109375" style="28" customWidth="1"/>
    <col min="11282" max="11282" width="10.42578125" style="28" customWidth="1"/>
    <col min="11283" max="11283" width="48.7109375" style="28" customWidth="1"/>
    <col min="11284" max="11284" width="7.42578125" style="28" customWidth="1"/>
    <col min="11285" max="11285" width="9" style="28" customWidth="1"/>
    <col min="11286" max="11286" width="8.42578125" style="28" customWidth="1"/>
    <col min="11287" max="11287" width="8.5703125" style="28" customWidth="1"/>
    <col min="11288" max="11288" width="10.140625" style="28" customWidth="1"/>
    <col min="11289" max="11289" width="8.28515625" style="28" customWidth="1"/>
    <col min="11290" max="11290" width="10.85546875" style="28" customWidth="1"/>
    <col min="11291" max="11291" width="9" style="28" customWidth="1"/>
    <col min="11292" max="11292" width="10.140625" style="28" customWidth="1"/>
    <col min="11293" max="11293" width="11.42578125" style="28" customWidth="1"/>
    <col min="11294" max="11294" width="9.140625" style="28"/>
    <col min="11295" max="11295" width="11.5703125" style="28" bestFit="1" customWidth="1"/>
    <col min="11296" max="11536" width="9.140625" style="28"/>
    <col min="11537" max="11537" width="4.7109375" style="28" customWidth="1"/>
    <col min="11538" max="11538" width="10.42578125" style="28" customWidth="1"/>
    <col min="11539" max="11539" width="48.7109375" style="28" customWidth="1"/>
    <col min="11540" max="11540" width="7.42578125" style="28" customWidth="1"/>
    <col min="11541" max="11541" width="9" style="28" customWidth="1"/>
    <col min="11542" max="11542" width="8.42578125" style="28" customWidth="1"/>
    <col min="11543" max="11543" width="8.5703125" style="28" customWidth="1"/>
    <col min="11544" max="11544" width="10.140625" style="28" customWidth="1"/>
    <col min="11545" max="11545" width="8.28515625" style="28" customWidth="1"/>
    <col min="11546" max="11546" width="10.85546875" style="28" customWidth="1"/>
    <col min="11547" max="11547" width="9" style="28" customWidth="1"/>
    <col min="11548" max="11548" width="10.140625" style="28" customWidth="1"/>
    <col min="11549" max="11549" width="11.42578125" style="28" customWidth="1"/>
    <col min="11550" max="11550" width="9.140625" style="28"/>
    <col min="11551" max="11551" width="11.5703125" style="28" bestFit="1" customWidth="1"/>
    <col min="11552" max="11792" width="9.140625" style="28"/>
    <col min="11793" max="11793" width="4.7109375" style="28" customWidth="1"/>
    <col min="11794" max="11794" width="10.42578125" style="28" customWidth="1"/>
    <col min="11795" max="11795" width="48.7109375" style="28" customWidth="1"/>
    <col min="11796" max="11796" width="7.42578125" style="28" customWidth="1"/>
    <col min="11797" max="11797" width="9" style="28" customWidth="1"/>
    <col min="11798" max="11798" width="8.42578125" style="28" customWidth="1"/>
    <col min="11799" max="11799" width="8.5703125" style="28" customWidth="1"/>
    <col min="11800" max="11800" width="10.140625" style="28" customWidth="1"/>
    <col min="11801" max="11801" width="8.28515625" style="28" customWidth="1"/>
    <col min="11802" max="11802" width="10.85546875" style="28" customWidth="1"/>
    <col min="11803" max="11803" width="9" style="28" customWidth="1"/>
    <col min="11804" max="11804" width="10.140625" style="28" customWidth="1"/>
    <col min="11805" max="11805" width="11.42578125" style="28" customWidth="1"/>
    <col min="11806" max="11806" width="9.140625" style="28"/>
    <col min="11807" max="11807" width="11.5703125" style="28" bestFit="1" customWidth="1"/>
    <col min="11808" max="12048" width="9.140625" style="28"/>
    <col min="12049" max="12049" width="4.7109375" style="28" customWidth="1"/>
    <col min="12050" max="12050" width="10.42578125" style="28" customWidth="1"/>
    <col min="12051" max="12051" width="48.7109375" style="28" customWidth="1"/>
    <col min="12052" max="12052" width="7.42578125" style="28" customWidth="1"/>
    <col min="12053" max="12053" width="9" style="28" customWidth="1"/>
    <col min="12054" max="12054" width="8.42578125" style="28" customWidth="1"/>
    <col min="12055" max="12055" width="8.5703125" style="28" customWidth="1"/>
    <col min="12056" max="12056" width="10.140625" style="28" customWidth="1"/>
    <col min="12057" max="12057" width="8.28515625" style="28" customWidth="1"/>
    <col min="12058" max="12058" width="10.85546875" style="28" customWidth="1"/>
    <col min="12059" max="12059" width="9" style="28" customWidth="1"/>
    <col min="12060" max="12060" width="10.140625" style="28" customWidth="1"/>
    <col min="12061" max="12061" width="11.42578125" style="28" customWidth="1"/>
    <col min="12062" max="12062" width="9.140625" style="28"/>
    <col min="12063" max="12063" width="11.5703125" style="28" bestFit="1" customWidth="1"/>
    <col min="12064" max="12304" width="9.140625" style="28"/>
    <col min="12305" max="12305" width="4.7109375" style="28" customWidth="1"/>
    <col min="12306" max="12306" width="10.42578125" style="28" customWidth="1"/>
    <col min="12307" max="12307" width="48.7109375" style="28" customWidth="1"/>
    <col min="12308" max="12308" width="7.42578125" style="28" customWidth="1"/>
    <col min="12309" max="12309" width="9" style="28" customWidth="1"/>
    <col min="12310" max="12310" width="8.42578125" style="28" customWidth="1"/>
    <col min="12311" max="12311" width="8.5703125" style="28" customWidth="1"/>
    <col min="12312" max="12312" width="10.140625" style="28" customWidth="1"/>
    <col min="12313" max="12313" width="8.28515625" style="28" customWidth="1"/>
    <col min="12314" max="12314" width="10.85546875" style="28" customWidth="1"/>
    <col min="12315" max="12315" width="9" style="28" customWidth="1"/>
    <col min="12316" max="12316" width="10.140625" style="28" customWidth="1"/>
    <col min="12317" max="12317" width="11.42578125" style="28" customWidth="1"/>
    <col min="12318" max="12318" width="9.140625" style="28"/>
    <col min="12319" max="12319" width="11.5703125" style="28" bestFit="1" customWidth="1"/>
    <col min="12320" max="12560" width="9.140625" style="28"/>
    <col min="12561" max="12561" width="4.7109375" style="28" customWidth="1"/>
    <col min="12562" max="12562" width="10.42578125" style="28" customWidth="1"/>
    <col min="12563" max="12563" width="48.7109375" style="28" customWidth="1"/>
    <col min="12564" max="12564" width="7.42578125" style="28" customWidth="1"/>
    <col min="12565" max="12565" width="9" style="28" customWidth="1"/>
    <col min="12566" max="12566" width="8.42578125" style="28" customWidth="1"/>
    <col min="12567" max="12567" width="8.5703125" style="28" customWidth="1"/>
    <col min="12568" max="12568" width="10.140625" style="28" customWidth="1"/>
    <col min="12569" max="12569" width="8.28515625" style="28" customWidth="1"/>
    <col min="12570" max="12570" width="10.85546875" style="28" customWidth="1"/>
    <col min="12571" max="12571" width="9" style="28" customWidth="1"/>
    <col min="12572" max="12572" width="10.140625" style="28" customWidth="1"/>
    <col min="12573" max="12573" width="11.42578125" style="28" customWidth="1"/>
    <col min="12574" max="12574" width="9.140625" style="28"/>
    <col min="12575" max="12575" width="11.5703125" style="28" bestFit="1" customWidth="1"/>
    <col min="12576" max="12816" width="9.140625" style="28"/>
    <col min="12817" max="12817" width="4.7109375" style="28" customWidth="1"/>
    <col min="12818" max="12818" width="10.42578125" style="28" customWidth="1"/>
    <col min="12819" max="12819" width="48.7109375" style="28" customWidth="1"/>
    <col min="12820" max="12820" width="7.42578125" style="28" customWidth="1"/>
    <col min="12821" max="12821" width="9" style="28" customWidth="1"/>
    <col min="12822" max="12822" width="8.42578125" style="28" customWidth="1"/>
    <col min="12823" max="12823" width="8.5703125" style="28" customWidth="1"/>
    <col min="12824" max="12824" width="10.140625" style="28" customWidth="1"/>
    <col min="12825" max="12825" width="8.28515625" style="28" customWidth="1"/>
    <col min="12826" max="12826" width="10.85546875" style="28" customWidth="1"/>
    <col min="12827" max="12827" width="9" style="28" customWidth="1"/>
    <col min="12828" max="12828" width="10.140625" style="28" customWidth="1"/>
    <col min="12829" max="12829" width="11.42578125" style="28" customWidth="1"/>
    <col min="12830" max="12830" width="9.140625" style="28"/>
    <col min="12831" max="12831" width="11.5703125" style="28" bestFit="1" customWidth="1"/>
    <col min="12832" max="13072" width="9.140625" style="28"/>
    <col min="13073" max="13073" width="4.7109375" style="28" customWidth="1"/>
    <col min="13074" max="13074" width="10.42578125" style="28" customWidth="1"/>
    <col min="13075" max="13075" width="48.7109375" style="28" customWidth="1"/>
    <col min="13076" max="13076" width="7.42578125" style="28" customWidth="1"/>
    <col min="13077" max="13077" width="9" style="28" customWidth="1"/>
    <col min="13078" max="13078" width="8.42578125" style="28" customWidth="1"/>
    <col min="13079" max="13079" width="8.5703125" style="28" customWidth="1"/>
    <col min="13080" max="13080" width="10.140625" style="28" customWidth="1"/>
    <col min="13081" max="13081" width="8.28515625" style="28" customWidth="1"/>
    <col min="13082" max="13082" width="10.85546875" style="28" customWidth="1"/>
    <col min="13083" max="13083" width="9" style="28" customWidth="1"/>
    <col min="13084" max="13084" width="10.140625" style="28" customWidth="1"/>
    <col min="13085" max="13085" width="11.42578125" style="28" customWidth="1"/>
    <col min="13086" max="13086" width="9.140625" style="28"/>
    <col min="13087" max="13087" width="11.5703125" style="28" bestFit="1" customWidth="1"/>
    <col min="13088" max="13328" width="9.140625" style="28"/>
    <col min="13329" max="13329" width="4.7109375" style="28" customWidth="1"/>
    <col min="13330" max="13330" width="10.42578125" style="28" customWidth="1"/>
    <col min="13331" max="13331" width="48.7109375" style="28" customWidth="1"/>
    <col min="13332" max="13332" width="7.42578125" style="28" customWidth="1"/>
    <col min="13333" max="13333" width="9" style="28" customWidth="1"/>
    <col min="13334" max="13334" width="8.42578125" style="28" customWidth="1"/>
    <col min="13335" max="13335" width="8.5703125" style="28" customWidth="1"/>
    <col min="13336" max="13336" width="10.140625" style="28" customWidth="1"/>
    <col min="13337" max="13337" width="8.28515625" style="28" customWidth="1"/>
    <col min="13338" max="13338" width="10.85546875" style="28" customWidth="1"/>
    <col min="13339" max="13339" width="9" style="28" customWidth="1"/>
    <col min="13340" max="13340" width="10.140625" style="28" customWidth="1"/>
    <col min="13341" max="13341" width="11.42578125" style="28" customWidth="1"/>
    <col min="13342" max="13342" width="9.140625" style="28"/>
    <col min="13343" max="13343" width="11.5703125" style="28" bestFit="1" customWidth="1"/>
    <col min="13344" max="13584" width="9.140625" style="28"/>
    <col min="13585" max="13585" width="4.7109375" style="28" customWidth="1"/>
    <col min="13586" max="13586" width="10.42578125" style="28" customWidth="1"/>
    <col min="13587" max="13587" width="48.7109375" style="28" customWidth="1"/>
    <col min="13588" max="13588" width="7.42578125" style="28" customWidth="1"/>
    <col min="13589" max="13589" width="9" style="28" customWidth="1"/>
    <col min="13590" max="13590" width="8.42578125" style="28" customWidth="1"/>
    <col min="13591" max="13591" width="8.5703125" style="28" customWidth="1"/>
    <col min="13592" max="13592" width="10.140625" style="28" customWidth="1"/>
    <col min="13593" max="13593" width="8.28515625" style="28" customWidth="1"/>
    <col min="13594" max="13594" width="10.85546875" style="28" customWidth="1"/>
    <col min="13595" max="13595" width="9" style="28" customWidth="1"/>
    <col min="13596" max="13596" width="10.140625" style="28" customWidth="1"/>
    <col min="13597" max="13597" width="11.42578125" style="28" customWidth="1"/>
    <col min="13598" max="13598" width="9.140625" style="28"/>
    <col min="13599" max="13599" width="11.5703125" style="28" bestFit="1" customWidth="1"/>
    <col min="13600" max="13840" width="9.140625" style="28"/>
    <col min="13841" max="13841" width="4.7109375" style="28" customWidth="1"/>
    <col min="13842" max="13842" width="10.42578125" style="28" customWidth="1"/>
    <col min="13843" max="13843" width="48.7109375" style="28" customWidth="1"/>
    <col min="13844" max="13844" width="7.42578125" style="28" customWidth="1"/>
    <col min="13845" max="13845" width="9" style="28" customWidth="1"/>
    <col min="13846" max="13846" width="8.42578125" style="28" customWidth="1"/>
    <col min="13847" max="13847" width="8.5703125" style="28" customWidth="1"/>
    <col min="13848" max="13848" width="10.140625" style="28" customWidth="1"/>
    <col min="13849" max="13849" width="8.28515625" style="28" customWidth="1"/>
    <col min="13850" max="13850" width="10.85546875" style="28" customWidth="1"/>
    <col min="13851" max="13851" width="9" style="28" customWidth="1"/>
    <col min="13852" max="13852" width="10.140625" style="28" customWidth="1"/>
    <col min="13853" max="13853" width="11.42578125" style="28" customWidth="1"/>
    <col min="13854" max="13854" width="9.140625" style="28"/>
    <col min="13855" max="13855" width="11.5703125" style="28" bestFit="1" customWidth="1"/>
    <col min="13856" max="14096" width="9.140625" style="28"/>
    <col min="14097" max="14097" width="4.7109375" style="28" customWidth="1"/>
    <col min="14098" max="14098" width="10.42578125" style="28" customWidth="1"/>
    <col min="14099" max="14099" width="48.7109375" style="28" customWidth="1"/>
    <col min="14100" max="14100" width="7.42578125" style="28" customWidth="1"/>
    <col min="14101" max="14101" width="9" style="28" customWidth="1"/>
    <col min="14102" max="14102" width="8.42578125" style="28" customWidth="1"/>
    <col min="14103" max="14103" width="8.5703125" style="28" customWidth="1"/>
    <col min="14104" max="14104" width="10.140625" style="28" customWidth="1"/>
    <col min="14105" max="14105" width="8.28515625" style="28" customWidth="1"/>
    <col min="14106" max="14106" width="10.85546875" style="28" customWidth="1"/>
    <col min="14107" max="14107" width="9" style="28" customWidth="1"/>
    <col min="14108" max="14108" width="10.140625" style="28" customWidth="1"/>
    <col min="14109" max="14109" width="11.42578125" style="28" customWidth="1"/>
    <col min="14110" max="14110" width="9.140625" style="28"/>
    <col min="14111" max="14111" width="11.5703125" style="28" bestFit="1" customWidth="1"/>
    <col min="14112" max="14352" width="9.140625" style="28"/>
    <col min="14353" max="14353" width="4.7109375" style="28" customWidth="1"/>
    <col min="14354" max="14354" width="10.42578125" style="28" customWidth="1"/>
    <col min="14355" max="14355" width="48.7109375" style="28" customWidth="1"/>
    <col min="14356" max="14356" width="7.42578125" style="28" customWidth="1"/>
    <col min="14357" max="14357" width="9" style="28" customWidth="1"/>
    <col min="14358" max="14358" width="8.42578125" style="28" customWidth="1"/>
    <col min="14359" max="14359" width="8.5703125" style="28" customWidth="1"/>
    <col min="14360" max="14360" width="10.140625" style="28" customWidth="1"/>
    <col min="14361" max="14361" width="8.28515625" style="28" customWidth="1"/>
    <col min="14362" max="14362" width="10.85546875" style="28" customWidth="1"/>
    <col min="14363" max="14363" width="9" style="28" customWidth="1"/>
    <col min="14364" max="14364" width="10.140625" style="28" customWidth="1"/>
    <col min="14365" max="14365" width="11.42578125" style="28" customWidth="1"/>
    <col min="14366" max="14366" width="9.140625" style="28"/>
    <col min="14367" max="14367" width="11.5703125" style="28" bestFit="1" customWidth="1"/>
    <col min="14368" max="14608" width="9.140625" style="28"/>
    <col min="14609" max="14609" width="4.7109375" style="28" customWidth="1"/>
    <col min="14610" max="14610" width="10.42578125" style="28" customWidth="1"/>
    <col min="14611" max="14611" width="48.7109375" style="28" customWidth="1"/>
    <col min="14612" max="14612" width="7.42578125" style="28" customWidth="1"/>
    <col min="14613" max="14613" width="9" style="28" customWidth="1"/>
    <col min="14614" max="14614" width="8.42578125" style="28" customWidth="1"/>
    <col min="14615" max="14615" width="8.5703125" style="28" customWidth="1"/>
    <col min="14616" max="14616" width="10.140625" style="28" customWidth="1"/>
    <col min="14617" max="14617" width="8.28515625" style="28" customWidth="1"/>
    <col min="14618" max="14618" width="10.85546875" style="28" customWidth="1"/>
    <col min="14619" max="14619" width="9" style="28" customWidth="1"/>
    <col min="14620" max="14620" width="10.140625" style="28" customWidth="1"/>
    <col min="14621" max="14621" width="11.42578125" style="28" customWidth="1"/>
    <col min="14622" max="14622" width="9.140625" style="28"/>
    <col min="14623" max="14623" width="11.5703125" style="28" bestFit="1" customWidth="1"/>
    <col min="14624" max="14864" width="9.140625" style="28"/>
    <col min="14865" max="14865" width="4.7109375" style="28" customWidth="1"/>
    <col min="14866" max="14866" width="10.42578125" style="28" customWidth="1"/>
    <col min="14867" max="14867" width="48.7109375" style="28" customWidth="1"/>
    <col min="14868" max="14868" width="7.42578125" style="28" customWidth="1"/>
    <col min="14869" max="14869" width="9" style="28" customWidth="1"/>
    <col min="14870" max="14870" width="8.42578125" style="28" customWidth="1"/>
    <col min="14871" max="14871" width="8.5703125" style="28" customWidth="1"/>
    <col min="14872" max="14872" width="10.140625" style="28" customWidth="1"/>
    <col min="14873" max="14873" width="8.28515625" style="28" customWidth="1"/>
    <col min="14874" max="14874" width="10.85546875" style="28" customWidth="1"/>
    <col min="14875" max="14875" width="9" style="28" customWidth="1"/>
    <col min="14876" max="14876" width="10.140625" style="28" customWidth="1"/>
    <col min="14877" max="14877" width="11.42578125" style="28" customWidth="1"/>
    <col min="14878" max="14878" width="9.140625" style="28"/>
    <col min="14879" max="14879" width="11.5703125" style="28" bestFit="1" customWidth="1"/>
    <col min="14880" max="15120" width="9.140625" style="28"/>
    <col min="15121" max="15121" width="4.7109375" style="28" customWidth="1"/>
    <col min="15122" max="15122" width="10.42578125" style="28" customWidth="1"/>
    <col min="15123" max="15123" width="48.7109375" style="28" customWidth="1"/>
    <col min="15124" max="15124" width="7.42578125" style="28" customWidth="1"/>
    <col min="15125" max="15125" width="9" style="28" customWidth="1"/>
    <col min="15126" max="15126" width="8.42578125" style="28" customWidth="1"/>
    <col min="15127" max="15127" width="8.5703125" style="28" customWidth="1"/>
    <col min="15128" max="15128" width="10.140625" style="28" customWidth="1"/>
    <col min="15129" max="15129" width="8.28515625" style="28" customWidth="1"/>
    <col min="15130" max="15130" width="10.85546875" style="28" customWidth="1"/>
    <col min="15131" max="15131" width="9" style="28" customWidth="1"/>
    <col min="15132" max="15132" width="10.140625" style="28" customWidth="1"/>
    <col min="15133" max="15133" width="11.42578125" style="28" customWidth="1"/>
    <col min="15134" max="15134" width="9.140625" style="28"/>
    <col min="15135" max="15135" width="11.5703125" style="28" bestFit="1" customWidth="1"/>
    <col min="15136" max="15376" width="9.140625" style="28"/>
    <col min="15377" max="15377" width="4.7109375" style="28" customWidth="1"/>
    <col min="15378" max="15378" width="10.42578125" style="28" customWidth="1"/>
    <col min="15379" max="15379" width="48.7109375" style="28" customWidth="1"/>
    <col min="15380" max="15380" width="7.42578125" style="28" customWidth="1"/>
    <col min="15381" max="15381" width="9" style="28" customWidth="1"/>
    <col min="15382" max="15382" width="8.42578125" style="28" customWidth="1"/>
    <col min="15383" max="15383" width="8.5703125" style="28" customWidth="1"/>
    <col min="15384" max="15384" width="10.140625" style="28" customWidth="1"/>
    <col min="15385" max="15385" width="8.28515625" style="28" customWidth="1"/>
    <col min="15386" max="15386" width="10.85546875" style="28" customWidth="1"/>
    <col min="15387" max="15387" width="9" style="28" customWidth="1"/>
    <col min="15388" max="15388" width="10.140625" style="28" customWidth="1"/>
    <col min="15389" max="15389" width="11.42578125" style="28" customWidth="1"/>
    <col min="15390" max="15390" width="9.140625" style="28"/>
    <col min="15391" max="15391" width="11.5703125" style="28" bestFit="1" customWidth="1"/>
    <col min="15392" max="15632" width="9.140625" style="28"/>
    <col min="15633" max="15633" width="4.7109375" style="28" customWidth="1"/>
    <col min="15634" max="15634" width="10.42578125" style="28" customWidth="1"/>
    <col min="15635" max="15635" width="48.7109375" style="28" customWidth="1"/>
    <col min="15636" max="15636" width="7.42578125" style="28" customWidth="1"/>
    <col min="15637" max="15637" width="9" style="28" customWidth="1"/>
    <col min="15638" max="15638" width="8.42578125" style="28" customWidth="1"/>
    <col min="15639" max="15639" width="8.5703125" style="28" customWidth="1"/>
    <col min="15640" max="15640" width="10.140625" style="28" customWidth="1"/>
    <col min="15641" max="15641" width="8.28515625" style="28" customWidth="1"/>
    <col min="15642" max="15642" width="10.85546875" style="28" customWidth="1"/>
    <col min="15643" max="15643" width="9" style="28" customWidth="1"/>
    <col min="15644" max="15644" width="10.140625" style="28" customWidth="1"/>
    <col min="15645" max="15645" width="11.42578125" style="28" customWidth="1"/>
    <col min="15646" max="15646" width="9.140625" style="28"/>
    <col min="15647" max="15647" width="11.5703125" style="28" bestFit="1" customWidth="1"/>
    <col min="15648" max="15888" width="9.140625" style="28"/>
    <col min="15889" max="15889" width="4.7109375" style="28" customWidth="1"/>
    <col min="15890" max="15890" width="10.42578125" style="28" customWidth="1"/>
    <col min="15891" max="15891" width="48.7109375" style="28" customWidth="1"/>
    <col min="15892" max="15892" width="7.42578125" style="28" customWidth="1"/>
    <col min="15893" max="15893" width="9" style="28" customWidth="1"/>
    <col min="15894" max="15894" width="8.42578125" style="28" customWidth="1"/>
    <col min="15895" max="15895" width="8.5703125" style="28" customWidth="1"/>
    <col min="15896" max="15896" width="10.140625" style="28" customWidth="1"/>
    <col min="15897" max="15897" width="8.28515625" style="28" customWidth="1"/>
    <col min="15898" max="15898" width="10.85546875" style="28" customWidth="1"/>
    <col min="15899" max="15899" width="9" style="28" customWidth="1"/>
    <col min="15900" max="15900" width="10.140625" style="28" customWidth="1"/>
    <col min="15901" max="15901" width="11.42578125" style="28" customWidth="1"/>
    <col min="15902" max="15902" width="9.140625" style="28"/>
    <col min="15903" max="15903" width="11.5703125" style="28" bestFit="1" customWidth="1"/>
    <col min="15904" max="16144" width="9.140625" style="28"/>
    <col min="16145" max="16145" width="4.7109375" style="28" customWidth="1"/>
    <col min="16146" max="16146" width="10.42578125" style="28" customWidth="1"/>
    <col min="16147" max="16147" width="48.7109375" style="28" customWidth="1"/>
    <col min="16148" max="16148" width="7.42578125" style="28" customWidth="1"/>
    <col min="16149" max="16149" width="9" style="28" customWidth="1"/>
    <col min="16150" max="16150" width="8.42578125" style="28" customWidth="1"/>
    <col min="16151" max="16151" width="8.5703125" style="28" customWidth="1"/>
    <col min="16152" max="16152" width="10.140625" style="28" customWidth="1"/>
    <col min="16153" max="16153" width="8.28515625" style="28" customWidth="1"/>
    <col min="16154" max="16154" width="10.85546875" style="28" customWidth="1"/>
    <col min="16155" max="16155" width="9" style="28" customWidth="1"/>
    <col min="16156" max="16156" width="10.140625" style="28" customWidth="1"/>
    <col min="16157" max="16157" width="11.42578125" style="28" customWidth="1"/>
    <col min="16158" max="16158" width="9.140625" style="28"/>
    <col min="16159" max="16159" width="11.5703125" style="28" bestFit="1" customWidth="1"/>
    <col min="16160" max="16384" width="9.140625" style="28"/>
  </cols>
  <sheetData>
    <row r="1" spans="1:32" s="38" customFormat="1" ht="16.5" x14ac:dyDescent="0.25">
      <c r="A1" s="5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38" customFormat="1" ht="57.75" customHeight="1" x14ac:dyDescent="0.25">
      <c r="A2" s="85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38" customFormat="1" ht="16.5" x14ac:dyDescent="0.25">
      <c r="A3" s="5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4" spans="1:32" s="39" customFormat="1" ht="16.5" thickBot="1" x14ac:dyDescent="0.35">
      <c r="A4" s="60"/>
      <c r="B4" s="6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ht="28.5" customHeight="1" x14ac:dyDescent="0.25">
      <c r="A5" s="92" t="s">
        <v>71</v>
      </c>
      <c r="B5" s="101" t="s">
        <v>70</v>
      </c>
      <c r="C5" s="102" t="s">
        <v>69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</row>
    <row r="6" spans="1:32" ht="20.25" customHeight="1" thickBot="1" x14ac:dyDescent="0.3">
      <c r="A6" s="93"/>
      <c r="B6" s="101"/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O6" s="103">
        <v>13</v>
      </c>
      <c r="P6" s="103">
        <v>14</v>
      </c>
      <c r="Q6" s="103">
        <v>15</v>
      </c>
      <c r="R6" s="103">
        <v>16</v>
      </c>
      <c r="S6" s="103">
        <v>17</v>
      </c>
      <c r="T6" s="103">
        <v>18</v>
      </c>
      <c r="U6" s="103">
        <v>19</v>
      </c>
      <c r="V6" s="103">
        <v>20</v>
      </c>
      <c r="W6" s="103">
        <v>21</v>
      </c>
      <c r="X6" s="103">
        <v>22</v>
      </c>
      <c r="Y6" s="103">
        <v>23</v>
      </c>
      <c r="Z6" s="103">
        <v>24</v>
      </c>
      <c r="AA6" s="103">
        <v>25</v>
      </c>
      <c r="AB6" s="103">
        <v>26</v>
      </c>
      <c r="AC6" s="103">
        <v>27</v>
      </c>
      <c r="AD6" s="103">
        <v>28</v>
      </c>
      <c r="AE6" s="103">
        <v>29</v>
      </c>
      <c r="AF6" s="103">
        <v>30</v>
      </c>
    </row>
    <row r="7" spans="1:32" s="74" customFormat="1" ht="17.25" thickBot="1" x14ac:dyDescent="0.3">
      <c r="A7" s="94">
        <v>1</v>
      </c>
      <c r="B7" s="104" t="s">
        <v>47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2"/>
    </row>
    <row r="8" spans="1:32" s="47" customFormat="1" ht="16.5" x14ac:dyDescent="0.25">
      <c r="A8" s="95">
        <v>1.1000000000000001</v>
      </c>
      <c r="B8" s="68" t="s">
        <v>61</v>
      </c>
      <c r="C8" s="105"/>
      <c r="D8" s="106"/>
      <c r="E8" s="106"/>
      <c r="F8" s="106"/>
      <c r="G8" s="106"/>
      <c r="H8" s="106"/>
      <c r="I8" s="105"/>
      <c r="J8" s="106"/>
      <c r="K8" s="106"/>
      <c r="L8" s="106"/>
      <c r="M8" s="106"/>
      <c r="N8" s="105"/>
      <c r="O8" s="106"/>
      <c r="P8" s="105"/>
      <c r="Q8" s="106"/>
      <c r="R8" s="106"/>
      <c r="S8" s="106"/>
      <c r="T8" s="106"/>
      <c r="U8" s="106"/>
      <c r="V8" s="105"/>
      <c r="W8" s="106"/>
      <c r="X8" s="106"/>
      <c r="Y8" s="105"/>
      <c r="Z8" s="106"/>
      <c r="AA8" s="105"/>
      <c r="AB8" s="106"/>
      <c r="AC8" s="106"/>
      <c r="AD8" s="106"/>
      <c r="AE8" s="106"/>
      <c r="AF8" s="106"/>
    </row>
    <row r="9" spans="1:32" s="47" customFormat="1" ht="16.5" x14ac:dyDescent="0.25">
      <c r="A9" s="96">
        <v>1.2</v>
      </c>
      <c r="B9" s="68" t="s">
        <v>62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s="47" customFormat="1" ht="39" thickBot="1" x14ac:dyDescent="0.3">
      <c r="A10" s="97">
        <v>1.3</v>
      </c>
      <c r="B10" s="107" t="s">
        <v>63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s="74" customFormat="1" ht="24.75" customHeight="1" thickBot="1" x14ac:dyDescent="0.3">
      <c r="A11" s="73">
        <v>2</v>
      </c>
      <c r="B11" s="109" t="s">
        <v>67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</row>
    <row r="12" spans="1:32" s="48" customFormat="1" ht="16.5" x14ac:dyDescent="0.25">
      <c r="A12" s="98">
        <v>2.1</v>
      </c>
      <c r="B12" s="68" t="s">
        <v>61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s="47" customFormat="1" ht="16.5" x14ac:dyDescent="0.25">
      <c r="A13" s="99">
        <v>2.2000000000000002</v>
      </c>
      <c r="B13" s="68" t="s">
        <v>62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47" customFormat="1" ht="16.5" x14ac:dyDescent="0.25">
      <c r="A14" s="99">
        <v>2.2999999999999998</v>
      </c>
      <c r="B14" s="59" t="s">
        <v>64</v>
      </c>
      <c r="C14" s="63"/>
      <c r="D14" s="62"/>
      <c r="E14" s="62"/>
      <c r="F14" s="62"/>
      <c r="G14" s="62"/>
      <c r="H14" s="62"/>
      <c r="I14" s="63"/>
      <c r="J14" s="62"/>
      <c r="K14" s="62"/>
      <c r="L14" s="62"/>
      <c r="M14" s="62"/>
      <c r="N14" s="63"/>
      <c r="O14" s="62"/>
      <c r="P14" s="63"/>
      <c r="Q14" s="62"/>
      <c r="R14" s="62"/>
      <c r="S14" s="62"/>
      <c r="T14" s="62"/>
      <c r="U14" s="62"/>
      <c r="V14" s="63"/>
      <c r="W14" s="62"/>
      <c r="X14" s="62"/>
      <c r="Y14" s="63"/>
      <c r="Z14" s="62"/>
      <c r="AA14" s="63"/>
      <c r="AB14" s="62"/>
      <c r="AC14" s="62"/>
      <c r="AD14" s="62"/>
      <c r="AE14" s="62"/>
      <c r="AF14" s="62"/>
    </row>
    <row r="15" spans="1:32" s="47" customFormat="1" ht="38.25" x14ac:dyDescent="0.25">
      <c r="A15" s="99">
        <v>2.4</v>
      </c>
      <c r="B15" s="59" t="s">
        <v>49</v>
      </c>
      <c r="C15" s="63"/>
      <c r="D15" s="62"/>
      <c r="E15" s="62"/>
      <c r="F15" s="62"/>
      <c r="G15" s="62"/>
      <c r="H15" s="62"/>
      <c r="I15" s="63"/>
      <c r="J15" s="62"/>
      <c r="K15" s="62"/>
      <c r="L15" s="62"/>
      <c r="M15" s="62"/>
      <c r="N15" s="63"/>
      <c r="O15" s="62"/>
      <c r="P15" s="63"/>
      <c r="Q15" s="62"/>
      <c r="R15" s="62"/>
      <c r="S15" s="62"/>
      <c r="T15" s="62"/>
      <c r="U15" s="62"/>
      <c r="V15" s="63"/>
      <c r="W15" s="62"/>
      <c r="X15" s="62"/>
      <c r="Y15" s="63"/>
      <c r="Z15" s="62"/>
      <c r="AA15" s="63"/>
      <c r="AB15" s="62"/>
      <c r="AC15" s="62"/>
      <c r="AD15" s="62"/>
      <c r="AE15" s="62"/>
      <c r="AF15" s="62"/>
    </row>
    <row r="16" spans="1:32" ht="25.5" x14ac:dyDescent="0.25">
      <c r="A16" s="99">
        <v>2.5</v>
      </c>
      <c r="B16" s="59" t="s">
        <v>65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32" ht="25.5" x14ac:dyDescent="0.25">
      <c r="A17" s="99">
        <v>2.6</v>
      </c>
      <c r="B17" s="59" t="s">
        <v>66</v>
      </c>
      <c r="C17" s="63"/>
      <c r="D17" s="62"/>
      <c r="E17" s="62"/>
      <c r="F17" s="62"/>
      <c r="G17" s="62"/>
      <c r="H17" s="62"/>
      <c r="I17" s="63"/>
      <c r="J17" s="62"/>
      <c r="K17" s="62"/>
      <c r="L17" s="62"/>
      <c r="M17" s="62"/>
      <c r="N17" s="63"/>
      <c r="O17" s="62"/>
      <c r="P17" s="63"/>
      <c r="Q17" s="62"/>
      <c r="R17" s="62"/>
      <c r="S17" s="62"/>
      <c r="T17" s="62"/>
      <c r="U17" s="62"/>
      <c r="V17" s="63"/>
      <c r="W17" s="62"/>
      <c r="X17" s="62"/>
      <c r="Y17" s="63"/>
      <c r="Z17" s="62"/>
      <c r="AA17" s="63"/>
      <c r="AB17" s="62"/>
      <c r="AC17" s="62"/>
      <c r="AD17" s="62"/>
      <c r="AE17" s="62"/>
      <c r="AF17" s="62"/>
    </row>
    <row r="18" spans="1:32" ht="25.5" x14ac:dyDescent="0.25">
      <c r="A18" s="99">
        <v>2.7</v>
      </c>
      <c r="B18" s="59" t="s">
        <v>68</v>
      </c>
      <c r="C18" s="63"/>
      <c r="D18" s="62"/>
      <c r="E18" s="62"/>
      <c r="F18" s="62"/>
      <c r="G18" s="62"/>
      <c r="H18" s="62"/>
      <c r="I18" s="63"/>
      <c r="J18" s="62"/>
      <c r="K18" s="62"/>
      <c r="L18" s="62"/>
      <c r="M18" s="62"/>
      <c r="N18" s="63"/>
      <c r="O18" s="62"/>
      <c r="P18" s="63"/>
      <c r="Q18" s="62"/>
      <c r="R18" s="62"/>
      <c r="S18" s="62"/>
      <c r="T18" s="62"/>
      <c r="U18" s="62"/>
      <c r="V18" s="63"/>
      <c r="W18" s="62"/>
      <c r="X18" s="62"/>
      <c r="Y18" s="63"/>
      <c r="Z18" s="62"/>
      <c r="AA18" s="63"/>
      <c r="AB18" s="62"/>
      <c r="AC18" s="62"/>
      <c r="AD18" s="62"/>
      <c r="AE18" s="62"/>
      <c r="AF18" s="62"/>
    </row>
    <row r="19" spans="1:32" ht="39" thickBot="1" x14ac:dyDescent="0.3">
      <c r="A19" s="100">
        <v>2.8</v>
      </c>
      <c r="B19" s="59" t="s">
        <v>48</v>
      </c>
      <c r="C19" s="63"/>
      <c r="D19" s="62"/>
      <c r="E19" s="62"/>
      <c r="F19" s="62"/>
      <c r="G19" s="62"/>
      <c r="H19" s="62"/>
      <c r="I19" s="63"/>
      <c r="J19" s="62"/>
      <c r="K19" s="62"/>
      <c r="L19" s="62"/>
      <c r="M19" s="62"/>
      <c r="N19" s="63"/>
      <c r="O19" s="62"/>
      <c r="P19" s="63"/>
      <c r="Q19" s="62"/>
      <c r="R19" s="62"/>
      <c r="S19" s="62"/>
      <c r="T19" s="62"/>
      <c r="U19" s="62"/>
      <c r="V19" s="63"/>
      <c r="W19" s="62"/>
      <c r="X19" s="62"/>
      <c r="Y19" s="63"/>
      <c r="Z19" s="62"/>
      <c r="AA19" s="63"/>
      <c r="AB19" s="62"/>
      <c r="AC19" s="62"/>
      <c r="AD19" s="62"/>
      <c r="AE19" s="62"/>
      <c r="AF19" s="62"/>
    </row>
    <row r="20" spans="1:32" x14ac:dyDescent="0.25">
      <c r="A20" s="66"/>
      <c r="B20" s="28"/>
      <c r="C20" s="69"/>
      <c r="D20" s="70"/>
      <c r="E20" s="70"/>
      <c r="F20" s="70"/>
      <c r="G20" s="70"/>
      <c r="H20" s="70"/>
      <c r="I20" s="69"/>
      <c r="J20" s="70"/>
      <c r="K20" s="70"/>
      <c r="L20" s="70"/>
      <c r="M20" s="70"/>
      <c r="N20" s="69"/>
      <c r="O20" s="70"/>
      <c r="P20" s="69"/>
      <c r="Q20" s="70"/>
      <c r="R20" s="70"/>
      <c r="S20" s="70"/>
      <c r="T20" s="70"/>
      <c r="U20" s="70"/>
      <c r="V20" s="69"/>
      <c r="W20" s="70"/>
      <c r="X20" s="70"/>
      <c r="Y20" s="69"/>
      <c r="Z20" s="70"/>
      <c r="AA20" s="69"/>
      <c r="AB20" s="70"/>
      <c r="AC20" s="70"/>
      <c r="AD20" s="70"/>
      <c r="AE20" s="70"/>
      <c r="AF20" s="70"/>
    </row>
    <row r="21" spans="1:32" x14ac:dyDescent="0.25">
      <c r="A21" s="66"/>
      <c r="B21" s="28"/>
      <c r="C21" s="69"/>
      <c r="D21" s="70"/>
      <c r="E21" s="70"/>
      <c r="F21" s="70"/>
      <c r="G21" s="70"/>
      <c r="H21" s="70"/>
      <c r="I21" s="69"/>
      <c r="J21" s="70"/>
      <c r="K21" s="70"/>
      <c r="L21" s="70"/>
      <c r="M21" s="70"/>
      <c r="N21" s="69"/>
      <c r="O21" s="70"/>
      <c r="P21" s="69"/>
      <c r="Q21" s="70"/>
      <c r="R21" s="70"/>
      <c r="S21" s="70"/>
      <c r="T21" s="70"/>
      <c r="U21" s="70"/>
      <c r="V21" s="69"/>
      <c r="W21" s="70"/>
      <c r="X21" s="70"/>
      <c r="Y21" s="69"/>
      <c r="Z21" s="70"/>
      <c r="AA21" s="69"/>
      <c r="AB21" s="70"/>
      <c r="AC21" s="70"/>
      <c r="AD21" s="70"/>
      <c r="AE21" s="70"/>
      <c r="AF21" s="70"/>
    </row>
  </sheetData>
  <mergeCells count="8">
    <mergeCell ref="B1:AF1"/>
    <mergeCell ref="C5:AF5"/>
    <mergeCell ref="B5:B6"/>
    <mergeCell ref="B11:AF11"/>
    <mergeCell ref="A2:AF2"/>
    <mergeCell ref="B3:AF3"/>
    <mergeCell ref="A5:A6"/>
    <mergeCell ref="C7:AF7"/>
  </mergeCells>
  <printOptions horizontalCentered="1"/>
  <pageMargins left="0.45" right="0.25" top="0.45" bottom="0.45" header="0.3" footer="0.3"/>
  <pageSetup paperSize="9" scale="78" firstPageNumber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3"/>
  <sheetViews>
    <sheetView view="pageBreakPreview" topLeftCell="A4" zoomScale="130" zoomScaleNormal="100" zoomScaleSheetLayoutView="130" workbookViewId="0">
      <selection activeCell="C6" sqref="C6:C11"/>
    </sheetView>
  </sheetViews>
  <sheetFormatPr defaultColWidth="9.28515625" defaultRowHeight="12.75" x14ac:dyDescent="0.25"/>
  <cols>
    <col min="1" max="1" width="4" style="3" bestFit="1" customWidth="1"/>
    <col min="2" max="2" width="11.28515625" style="3" customWidth="1"/>
    <col min="3" max="3" width="45.7109375" style="5" customWidth="1"/>
    <col min="4" max="4" width="8.7109375" style="3" customWidth="1"/>
    <col min="5" max="5" width="8.7109375" style="5" customWidth="1"/>
    <col min="6" max="6" width="8.7109375" style="3" customWidth="1"/>
    <col min="7" max="7" width="8.7109375" style="5" customWidth="1"/>
    <col min="8" max="13" width="8.7109375" style="3" customWidth="1"/>
    <col min="14" max="16384" width="9.28515625" style="3"/>
  </cols>
  <sheetData>
    <row r="1" spans="1:13" s="1" customFormat="1" ht="15.75" x14ac:dyDescent="0.25">
      <c r="A1" s="88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1" customFormat="1" ht="16.5" x14ac:dyDescent="0.25">
      <c r="A2" s="52"/>
      <c r="B2" s="53"/>
      <c r="C2" s="53"/>
      <c r="D2" s="53"/>
      <c r="E2" s="53"/>
      <c r="F2" s="53"/>
      <c r="G2" s="53"/>
      <c r="H2" s="2"/>
      <c r="I2" s="91" t="s">
        <v>15</v>
      </c>
      <c r="J2" s="91"/>
      <c r="K2" s="91"/>
      <c r="L2" s="91"/>
      <c r="M2" s="44" t="e">
        <f>#REF!</f>
        <v>#REF!</v>
      </c>
    </row>
    <row r="3" spans="1:13" s="56" customFormat="1" x14ac:dyDescent="0.25">
      <c r="A3" s="87" t="s">
        <v>0</v>
      </c>
      <c r="B3" s="90" t="s">
        <v>1</v>
      </c>
      <c r="C3" s="90" t="s">
        <v>2</v>
      </c>
      <c r="D3" s="87" t="s">
        <v>3</v>
      </c>
      <c r="E3" s="90" t="s">
        <v>4</v>
      </c>
      <c r="F3" s="90"/>
      <c r="G3" s="87" t="s">
        <v>5</v>
      </c>
      <c r="H3" s="87"/>
      <c r="I3" s="87" t="s">
        <v>6</v>
      </c>
      <c r="J3" s="87"/>
      <c r="K3" s="87" t="s">
        <v>7</v>
      </c>
      <c r="L3" s="87"/>
      <c r="M3" s="87" t="s">
        <v>8</v>
      </c>
    </row>
    <row r="4" spans="1:13" s="56" customFormat="1" ht="25.5" x14ac:dyDescent="0.25">
      <c r="A4" s="87"/>
      <c r="B4" s="90"/>
      <c r="C4" s="90"/>
      <c r="D4" s="87"/>
      <c r="E4" s="51" t="s">
        <v>9</v>
      </c>
      <c r="F4" s="51" t="s">
        <v>10</v>
      </c>
      <c r="G4" s="54" t="s">
        <v>11</v>
      </c>
      <c r="H4" s="51" t="s">
        <v>8</v>
      </c>
      <c r="I4" s="54" t="s">
        <v>11</v>
      </c>
      <c r="J4" s="51" t="s">
        <v>8</v>
      </c>
      <c r="K4" s="54" t="s">
        <v>11</v>
      </c>
      <c r="L4" s="51" t="s">
        <v>8</v>
      </c>
      <c r="M4" s="87"/>
    </row>
    <row r="5" spans="1:13" s="56" customFormat="1" x14ac:dyDescent="0.25">
      <c r="A5" s="6">
        <v>1</v>
      </c>
      <c r="B5" s="6">
        <v>2</v>
      </c>
      <c r="C5" s="54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</row>
    <row r="6" spans="1:13" s="57" customFormat="1" ht="25.5" x14ac:dyDescent="0.25">
      <c r="A6" s="51">
        <v>1</v>
      </c>
      <c r="B6" s="30" t="s">
        <v>55</v>
      </c>
      <c r="C6" s="31" t="s">
        <v>65</v>
      </c>
      <c r="D6" s="51" t="s">
        <v>12</v>
      </c>
      <c r="E6" s="51"/>
      <c r="F6" s="32">
        <v>1</v>
      </c>
      <c r="G6" s="33"/>
      <c r="H6" s="33"/>
      <c r="I6" s="33"/>
      <c r="J6" s="33"/>
      <c r="K6" s="33"/>
      <c r="L6" s="33"/>
      <c r="M6" s="33"/>
    </row>
    <row r="7" spans="1:13" s="56" customFormat="1" x14ac:dyDescent="0.25">
      <c r="A7" s="6">
        <v>15</v>
      </c>
      <c r="B7" s="29" t="s">
        <v>56</v>
      </c>
      <c r="C7" s="31" t="s">
        <v>16</v>
      </c>
      <c r="D7" s="6" t="s">
        <v>12</v>
      </c>
      <c r="E7" s="37"/>
      <c r="F7" s="35">
        <v>4</v>
      </c>
      <c r="G7" s="36"/>
      <c r="H7" s="36"/>
      <c r="I7" s="36"/>
      <c r="J7" s="36"/>
      <c r="K7" s="36"/>
      <c r="L7" s="36"/>
      <c r="M7" s="36"/>
    </row>
    <row r="8" spans="1:13" s="56" customFormat="1" x14ac:dyDescent="0.25">
      <c r="A8" s="6">
        <v>20</v>
      </c>
      <c r="B8" s="29" t="s">
        <v>56</v>
      </c>
      <c r="C8" s="31" t="s">
        <v>17</v>
      </c>
      <c r="D8" s="6" t="s">
        <v>14</v>
      </c>
      <c r="E8" s="37"/>
      <c r="F8" s="35">
        <v>14</v>
      </c>
      <c r="G8" s="36"/>
      <c r="H8" s="36"/>
      <c r="I8" s="36"/>
      <c r="J8" s="36"/>
      <c r="K8" s="36"/>
      <c r="L8" s="36"/>
      <c r="M8" s="36"/>
    </row>
    <row r="9" spans="1:13" s="56" customFormat="1" x14ac:dyDescent="0.25">
      <c r="A9" s="6">
        <v>6</v>
      </c>
      <c r="B9" s="34" t="s">
        <v>57</v>
      </c>
      <c r="C9" s="31" t="s">
        <v>18</v>
      </c>
      <c r="D9" s="6" t="s">
        <v>14</v>
      </c>
      <c r="E9" s="37"/>
      <c r="F9" s="35">
        <v>12</v>
      </c>
      <c r="G9" s="36"/>
      <c r="H9" s="36"/>
      <c r="I9" s="36"/>
      <c r="J9" s="36"/>
      <c r="K9" s="36"/>
      <c r="L9" s="36"/>
      <c r="M9" s="36"/>
    </row>
    <row r="10" spans="1:13" s="56" customFormat="1" x14ac:dyDescent="0.25">
      <c r="A10" s="6">
        <v>28</v>
      </c>
      <c r="B10" s="34" t="s">
        <v>58</v>
      </c>
      <c r="C10" s="31" t="s">
        <v>19</v>
      </c>
      <c r="D10" s="6" t="s">
        <v>13</v>
      </c>
      <c r="E10" s="37"/>
      <c r="F10" s="35">
        <v>17</v>
      </c>
      <c r="G10" s="36"/>
      <c r="H10" s="36"/>
      <c r="I10" s="36"/>
      <c r="J10" s="36"/>
      <c r="K10" s="36"/>
      <c r="L10" s="36"/>
      <c r="M10" s="36"/>
    </row>
    <row r="11" spans="1:13" s="57" customFormat="1" ht="51" x14ac:dyDescent="0.25">
      <c r="A11" s="51">
        <v>49</v>
      </c>
      <c r="B11" s="30" t="s">
        <v>59</v>
      </c>
      <c r="C11" s="31" t="s">
        <v>48</v>
      </c>
      <c r="D11" s="51" t="s">
        <v>14</v>
      </c>
      <c r="E11" s="45"/>
      <c r="F11" s="32">
        <v>1</v>
      </c>
      <c r="G11" s="33"/>
      <c r="H11" s="33"/>
      <c r="I11" s="33"/>
      <c r="J11" s="33"/>
      <c r="K11" s="33"/>
      <c r="L11" s="33"/>
      <c r="M11" s="33"/>
    </row>
    <row r="12" spans="1:13" s="58" customFormat="1" x14ac:dyDescent="0.25">
      <c r="A12" s="7"/>
      <c r="B12" s="7"/>
      <c r="C12" s="8"/>
      <c r="D12" s="7"/>
      <c r="E12" s="7"/>
      <c r="F12" s="7"/>
      <c r="G12" s="7"/>
      <c r="H12" s="9"/>
      <c r="I12" s="7"/>
      <c r="J12" s="9"/>
      <c r="K12" s="7"/>
      <c r="L12" s="9"/>
      <c r="M12" s="9"/>
    </row>
    <row r="13" spans="1:13" s="1" customFormat="1" ht="10.5" x14ac:dyDescent="0.25">
      <c r="C13" s="4"/>
      <c r="E13" s="4"/>
      <c r="G13" s="4"/>
    </row>
    <row r="14" spans="1:13" s="1" customFormat="1" ht="10.5" x14ac:dyDescent="0.25">
      <c r="C14" s="4"/>
      <c r="E14" s="4"/>
      <c r="G14" s="4"/>
    </row>
    <row r="15" spans="1:13" s="1" customFormat="1" ht="10.5" x14ac:dyDescent="0.25">
      <c r="C15" s="4"/>
      <c r="E15" s="4"/>
      <c r="G15" s="4"/>
    </row>
    <row r="16" spans="1:13" s="1" customFormat="1" ht="10.5" x14ac:dyDescent="0.25">
      <c r="C16" s="4"/>
      <c r="E16" s="4"/>
      <c r="G16" s="4"/>
    </row>
    <row r="17" spans="3:7" s="1" customFormat="1" ht="10.5" x14ac:dyDescent="0.25">
      <c r="C17" s="4"/>
      <c r="E17" s="4"/>
      <c r="G17" s="4"/>
    </row>
    <row r="18" spans="3:7" s="1" customFormat="1" ht="10.5" x14ac:dyDescent="0.25">
      <c r="C18" s="4"/>
      <c r="E18" s="4"/>
      <c r="G18" s="4"/>
    </row>
    <row r="19" spans="3:7" s="1" customFormat="1" ht="10.5" x14ac:dyDescent="0.25">
      <c r="C19" s="4"/>
      <c r="E19" s="4"/>
      <c r="G19" s="4"/>
    </row>
    <row r="20" spans="3:7" s="1" customFormat="1" ht="10.5" x14ac:dyDescent="0.25">
      <c r="C20" s="4"/>
      <c r="E20" s="4"/>
      <c r="G20" s="4"/>
    </row>
    <row r="21" spans="3:7" s="1" customFormat="1" ht="10.5" x14ac:dyDescent="0.25">
      <c r="C21" s="4"/>
      <c r="E21" s="4"/>
      <c r="G21" s="4"/>
    </row>
    <row r="22" spans="3:7" s="1" customFormat="1" ht="10.5" x14ac:dyDescent="0.25">
      <c r="C22" s="4"/>
      <c r="E22" s="4"/>
      <c r="G22" s="4"/>
    </row>
    <row r="23" spans="3:7" s="1" customFormat="1" ht="10.5" x14ac:dyDescent="0.25">
      <c r="C23" s="4"/>
      <c r="E23" s="4"/>
      <c r="G23" s="4"/>
    </row>
  </sheetData>
  <mergeCells count="11">
    <mergeCell ref="G3:H3"/>
    <mergeCell ref="I3:J3"/>
    <mergeCell ref="K3:L3"/>
    <mergeCell ref="M3:M4"/>
    <mergeCell ref="A1:M1"/>
    <mergeCell ref="A3:A4"/>
    <mergeCell ref="B3:B4"/>
    <mergeCell ref="C3:C4"/>
    <mergeCell ref="D3:D4"/>
    <mergeCell ref="E3:F3"/>
    <mergeCell ref="I2:L2"/>
  </mergeCells>
  <printOptions horizontalCentered="1"/>
  <pageMargins left="0.45" right="0.25" top="0.45" bottom="0.45" header="0.3" footer="0.3"/>
  <pageSetup paperSize="9" scale="94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სანაკრებო</vt:lpstr>
      <vt:lpstr>samSeneblo samuSaoebi</vt:lpstr>
      <vt:lpstr>transformatorisa da qseli</vt:lpstr>
      <vt:lpstr>'samSeneblo samuSaoebi'!Print_Area</vt:lpstr>
      <vt:lpstr>'transformatorisa da qseli'!Print_Area</vt:lpstr>
      <vt:lpstr>სანაკრებო!Print_Area</vt:lpstr>
      <vt:lpstr>'transformatorisa da qseli'!Print_Titles</vt:lpstr>
      <vt:lpstr>სანაკრებო!Print_Titles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2018-06-01T13:12:07Z</dcterms:modified>
</cp:coreProperties>
</file>