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1  ასატვირთი ტენდერები 2018\ასატვირთები 2018 წელი\New folder 1\ზვიადი\კოლექტორის მოწყობა - ნიაბის I შესახვევის, სომხეთისა და საინგილოს ქუჩებზე\"/>
    </mc:Choice>
  </mc:AlternateContent>
  <bookViews>
    <workbookView xWindow="0" yWindow="0" windowWidth="28800" windowHeight="12330"/>
  </bookViews>
  <sheets>
    <sheet name="ხარჯთაღრიცხვა" sheetId="14" r:id="rId1"/>
  </sheets>
  <definedNames>
    <definedName name="_xlnm.Print_Area" localSheetId="0">ხარჯთაღრიცხვა!$B$1:$H$140</definedName>
  </definedNames>
  <calcPr calcId="162913"/>
</workbook>
</file>

<file path=xl/calcChain.xml><?xml version="1.0" encoding="utf-8"?>
<calcChain xmlns="http://schemas.openxmlformats.org/spreadsheetml/2006/main">
  <c r="E124" i="14" l="1"/>
  <c r="E121" i="14"/>
  <c r="E123" i="14" s="1"/>
  <c r="H129" i="14" l="1"/>
  <c r="H137" i="14" l="1"/>
</calcChain>
</file>

<file path=xl/sharedStrings.xml><?xml version="1.0" encoding="utf-8"?>
<sst xmlns="http://schemas.openxmlformats.org/spreadsheetml/2006/main" count="267" uniqueCount="99">
  <si>
    <t>jami</t>
  </si>
  <si>
    <t>zednadebi xarjebi</t>
  </si>
  <si>
    <t>saxarjTaRricxvo mogeba</t>
  </si>
  <si>
    <t>N</t>
  </si>
  <si>
    <t xml:space="preserve">samuSaos dasaxeleba </t>
  </si>
  <si>
    <t>ganz. erT.</t>
  </si>
  <si>
    <t>raode-noba</t>
  </si>
  <si>
    <t>tn</t>
  </si>
  <si>
    <t>m3</t>
  </si>
  <si>
    <t>sul xarjTaRricxviT</t>
  </si>
  <si>
    <t>m</t>
  </si>
  <si>
    <t>gauTvaliswinebeli xarjebi</t>
  </si>
  <si>
    <t>dRg</t>
  </si>
  <si>
    <t>c</t>
  </si>
  <si>
    <t>yvela Tavebis jami</t>
  </si>
  <si>
    <t xml:space="preserve">Tujis cxauri CarCoTi </t>
  </si>
  <si>
    <t>kompl.</t>
  </si>
  <si>
    <t>dazianebuli asf/betonis safaris daSla pnevmaturi CaquCebiT</t>
  </si>
  <si>
    <t>saniaRvre koleqtoris mowyoba</t>
  </si>
  <si>
    <t xml:space="preserve">asfaltis safaris CaWra xerxiT </t>
  </si>
  <si>
    <t>samSeneblo nagavis datvirTva xeliT a/TviTmclelze gafxvierebis koeficientis gaTvaliswinebiT</t>
  </si>
  <si>
    <t>igive xeliT komunikaciebis gadakveTisas Txrilis Ziris mosasworeblad</t>
  </si>
  <si>
    <t>gruntis datvirTva xeliT a/TviTmclelze gafxvierebis koeficientis gaTvaliswinebiT</t>
  </si>
  <si>
    <t>qviSis baliSis mowyoba milebis qveS sisqiT 10 sm da milis Tavze 20sm fenebad datkepniT xeliT</t>
  </si>
  <si>
    <r>
      <rPr>
        <sz val="10"/>
        <rFont val="Arial"/>
        <family val="2"/>
      </rPr>
      <t xml:space="preserve">D </t>
    </r>
    <r>
      <rPr>
        <sz val="10"/>
        <rFont val="AcadNusx"/>
      </rPr>
      <t xml:space="preserve">Sida=250mm. gofrirebuli </t>
    </r>
    <r>
      <rPr>
        <sz val="10"/>
        <rFont val="Arial"/>
        <family val="2"/>
      </rPr>
      <t>PE</t>
    </r>
    <r>
      <rPr>
        <sz val="10"/>
        <rFont val="AcadNusx"/>
      </rPr>
      <t xml:space="preserve"> </t>
    </r>
    <r>
      <rPr>
        <sz val="10"/>
        <rFont val="Arial"/>
        <family val="2"/>
      </rPr>
      <t>SN-</t>
    </r>
    <r>
      <rPr>
        <sz val="10"/>
        <rFont val="AcadNusx"/>
      </rPr>
      <t>8 milebis Cawyoba TxrilSi (yvela saWiro fasonuri nawilebis gamoyenebiT)</t>
    </r>
  </si>
  <si>
    <t>kanalizaciis Webis rk/betonis rgolebis kedlebis mongreva pnevmaturi CaquCebiT</t>
  </si>
  <si>
    <t>100 c</t>
  </si>
  <si>
    <t>kanalizaciis Webis rk/betonis rgolebis kedlebis winaswari gaburRva</t>
  </si>
  <si>
    <t>gamongreuli adgilebis gamonoliTeba qviSa-xreSis xsnariT</t>
  </si>
  <si>
    <t>niaRvarmimRebi rk.betonis monoliTuri Wa, oTxkuTxa gadaxurvis filiT da wvimmimRebi (erTi cxauriT)    1.12X1.12X1.25 m  5 cali</t>
  </si>
  <si>
    <t>qvabulSi gruntis damuSaveba xeliT</t>
  </si>
  <si>
    <r>
      <t>m</t>
    </r>
    <r>
      <rPr>
        <vertAlign val="superscript"/>
        <sz val="10"/>
        <rFont val="AcadNusx"/>
      </rPr>
      <t>2</t>
    </r>
  </si>
  <si>
    <t xml:space="preserve">qviSa-xreSovani narevi saniaRvre Webis Ziris qveS  sisqiT 10sm </t>
  </si>
  <si>
    <t>5</t>
  </si>
  <si>
    <t>liTonis elementebis Cabetoneba Wis konstruqciaSi</t>
  </si>
  <si>
    <t>niaRvarmimRebi rk.betonis monoliTuri Wa, oTxkuTxa gadaxurvis filiT da wvimmimRebi (erTi cxauriT)    3.75X1.12X1.25 m  1 cali</t>
  </si>
  <si>
    <t>კუბ.მ</t>
  </si>
  <si>
    <t>Txevadi biTumis mosxma 0,6kg/m²</t>
  </si>
  <si>
    <t>tona</t>
  </si>
  <si>
    <t>Txevadi biTumis mosxma 0,3kg/m²</t>
  </si>
  <si>
    <t>sagzao  safari</t>
  </si>
  <si>
    <t xml:space="preserve">safaris qveda fena - msxvilmarcvlovani forovani RorRovani asfaltbetonis cxeli narevi,  sisqiT 6 sm  </t>
  </si>
  <si>
    <t xml:space="preserve">safari - wvrilmarcvlovani mkvrivi RorRovani asfaltbetonis cxeli narevi, sisqiT 4 sm  </t>
  </si>
  <si>
    <t>gruntis a/TviTmclelze datvirTva meqanizmiT</t>
  </si>
  <si>
    <r>
      <rPr>
        <sz val="10"/>
        <rFont val="Arial"/>
        <family val="2"/>
      </rPr>
      <t xml:space="preserve">  D </t>
    </r>
    <r>
      <rPr>
        <sz val="10"/>
        <rFont val="AcadNusx"/>
      </rPr>
      <t xml:space="preserve">Sida=500mm. gofrirebuli </t>
    </r>
    <r>
      <rPr>
        <sz val="10"/>
        <rFont val="Arial"/>
        <family val="2"/>
      </rPr>
      <t>PE</t>
    </r>
    <r>
      <rPr>
        <sz val="10"/>
        <rFont val="AcadNusx"/>
      </rPr>
      <t xml:space="preserve"> </t>
    </r>
    <r>
      <rPr>
        <sz val="10"/>
        <rFont val="Arial"/>
        <family val="2"/>
      </rPr>
      <t>SN-</t>
    </r>
    <r>
      <rPr>
        <sz val="10"/>
        <rFont val="AcadNusx"/>
      </rPr>
      <t>8 milebis Cawyoba TxrilSi (yvela saWiro fasonuri nawilebis gamoyenebiT)</t>
    </r>
  </si>
  <si>
    <t>Txrilis Sevseba mdinaris  balastiT xeliT</t>
  </si>
  <si>
    <t>balastis  datkepna pnevmosatkepniT</t>
  </si>
  <si>
    <r>
      <t xml:space="preserve">Wis Zirisa da kedlebis mowyoba monoliTuri rk./betoniT </t>
    </r>
    <r>
      <rPr>
        <sz val="10"/>
        <rFont val="Times New Roman"/>
        <family val="1"/>
        <charset val="204"/>
      </rPr>
      <t>B22.5</t>
    </r>
  </si>
  <si>
    <t>arsebuli blokis Senobis demontaJi</t>
  </si>
  <si>
    <t>arsebuli betonis filebis demontaJi pnevmoCaquCiT</t>
  </si>
  <si>
    <t xml:space="preserve">arsebuli bordiurebis demontaJi </t>
  </si>
  <si>
    <t>grZ.m</t>
  </si>
  <si>
    <t>Txrilis kedlebis gamagreba inventaruli farebiT</t>
  </si>
  <si>
    <r>
      <rPr>
        <sz val="10"/>
        <rFont val="Arial"/>
        <family val="2"/>
      </rPr>
      <t xml:space="preserve">  D </t>
    </r>
    <r>
      <rPr>
        <sz val="10"/>
        <rFont val="AcadNusx"/>
      </rPr>
      <t xml:space="preserve">Sida=600mm. gofrirebuli </t>
    </r>
    <r>
      <rPr>
        <sz val="10"/>
        <rFont val="Arial"/>
        <family val="2"/>
      </rPr>
      <t>PE</t>
    </r>
    <r>
      <rPr>
        <sz val="10"/>
        <rFont val="AcadNusx"/>
      </rPr>
      <t xml:space="preserve"> </t>
    </r>
    <r>
      <rPr>
        <sz val="10"/>
        <rFont val="Arial"/>
        <family val="2"/>
      </rPr>
      <t>SN-</t>
    </r>
    <r>
      <rPr>
        <sz val="10"/>
        <rFont val="AcadNusx"/>
      </rPr>
      <t>8 milebis Cawyoba TxrilSi (yvela saWiro fasonuri nawilebis gamoyenebiT)</t>
    </r>
  </si>
  <si>
    <t>Txrilis Sevseba adgilobrivi gruntiT xeliT</t>
  </si>
  <si>
    <t>_armatura  a-3  k=1.05</t>
  </si>
  <si>
    <t>rk/betonis saniaRvre arxis kedlebis winaswari gaburRva</t>
  </si>
  <si>
    <t>rk/betonis saniaRvre arxis kedlebis mongreva pnevmaturi CaquCebiT</t>
  </si>
  <si>
    <t>betonis bordiurebis mowyoba arsebuli masaliT</t>
  </si>
  <si>
    <t xml:space="preserve">gruntis gatana nagavsayrelze  24 km (q. TbilisSi, gldanis municipaliteti, Tbilisis SemovliTi gzis me-15 k.m.-is mimdebared) </t>
  </si>
  <si>
    <r>
      <t xml:space="preserve">Txrilis damuSaveba II kat. gruntSi eqskavatoriT  </t>
    </r>
    <r>
      <rPr>
        <sz val="10"/>
        <rFont val="Times New Roman"/>
        <family val="1"/>
      </rPr>
      <t>L</t>
    </r>
    <r>
      <rPr>
        <sz val="10"/>
        <rFont val="AcadNusx"/>
      </rPr>
      <t>=640 m adgilze dayriT</t>
    </r>
  </si>
  <si>
    <r>
      <t xml:space="preserve">igive xeliT  </t>
    </r>
    <r>
      <rPr>
        <sz val="10"/>
        <rFont val="Times New Roman"/>
        <family val="1"/>
      </rPr>
      <t>L</t>
    </r>
    <r>
      <rPr>
        <sz val="10"/>
        <rFont val="AcadNusx"/>
      </rPr>
      <t>=170 m</t>
    </r>
  </si>
  <si>
    <t xml:space="preserve">gruntis datvirTva xeliT a/TviTmclelze </t>
  </si>
  <si>
    <r>
      <rPr>
        <sz val="10"/>
        <rFont val="Arial"/>
        <family val="2"/>
      </rPr>
      <t xml:space="preserve">  D </t>
    </r>
    <r>
      <rPr>
        <sz val="10"/>
        <rFont val="AcadNusx"/>
      </rPr>
      <t xml:space="preserve">Sida=800mm. gofrirebuli </t>
    </r>
    <r>
      <rPr>
        <sz val="10"/>
        <rFont val="Arial"/>
        <family val="2"/>
      </rPr>
      <t>PE</t>
    </r>
    <r>
      <rPr>
        <sz val="10"/>
        <rFont val="AcadNusx"/>
      </rPr>
      <t xml:space="preserve"> </t>
    </r>
    <r>
      <rPr>
        <sz val="10"/>
        <rFont val="Arial"/>
        <family val="2"/>
      </rPr>
      <t>SN-</t>
    </r>
    <r>
      <rPr>
        <sz val="10"/>
        <rFont val="AcadNusx"/>
      </rPr>
      <t>8 milebis Cawyoba TxrilSi (yvela saWiro fasonuri nawilebis gamoyenebiT)</t>
    </r>
  </si>
  <si>
    <t>savali nawilis mosworeba</t>
  </si>
  <si>
    <r>
      <rPr>
        <sz val="10"/>
        <rFont val="AcadNusx"/>
      </rPr>
      <t>safuZvlis zeda fenis mowyoba fraqciuli RorRiT (0-40) sisqiT 15sm</t>
    </r>
    <r>
      <rPr>
        <sz val="10"/>
        <rFont val="Calibri"/>
        <family val="2"/>
        <charset val="204"/>
      </rPr>
      <t xml:space="preserve">  </t>
    </r>
  </si>
  <si>
    <t>samSeneblo nagavis gatana nagavsayrelze</t>
  </si>
  <si>
    <t>samSeneblo nagvis gatana nagavsayrelze</t>
  </si>
  <si>
    <t>gruntis gatana nagavsayrelze</t>
  </si>
  <si>
    <t>igive meqanizmiT</t>
  </si>
  <si>
    <t>Wis Ziris fila</t>
  </si>
  <si>
    <t>Wis gadaxurvis  fila</t>
  </si>
  <si>
    <t>Tujis xufi oTxkuTxedi CarCoTi</t>
  </si>
  <si>
    <r>
      <t xml:space="preserve">anakrebi rk/betonis rgoli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=1,5m,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=1.0m</t>
    </r>
  </si>
  <si>
    <r>
      <t xml:space="preserve">anakrebi rk/betonis rgoli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=1,5m,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=0.3m</t>
    </r>
  </si>
  <si>
    <r>
      <t xml:space="preserve">anakrebi rk/betonis rgoli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=1,5m,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=1.5m</t>
    </r>
  </si>
  <si>
    <r>
      <t xml:space="preserve">anakrebi rk/betonis rgoli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=1,5m,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=0.7m</t>
    </r>
  </si>
  <si>
    <r>
      <t>kanalizaciis rk/betonis saTvalTvalo anakrebi wriuli Wis mowyoba Tujis xufiT da mimarTveli arxiTDD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>=1,9</t>
    </r>
  </si>
  <si>
    <r>
      <t>kanalizaciis rk/betonis saTvalTvalo anakrebi wriuli Wis mowyoba Tujis xufiT da mimarTveliT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 xml:space="preserve">=1,7 </t>
    </r>
  </si>
  <si>
    <r>
      <t>kanalizaciis rk/betonis saTvalTvalo anakrebi wriuli Wis mowyoba Tujis xufiT da mimarTveli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 xml:space="preserve">=1,6 </t>
    </r>
  </si>
  <si>
    <r>
      <t xml:space="preserve">kanalizaciis rk/betonis saTvalTvalo anakrebi wriuli Wis mowyoba Tujis xufiT da mimarTveli arxiT 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 xml:space="preserve">=1,5 </t>
    </r>
  </si>
  <si>
    <r>
      <t>kanalizaciis rk/betonis saTvalTvalo anakrebi wriuli Wis mowyoba Tujis xufiT da mimarTveli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 xml:space="preserve">=1,3 </t>
    </r>
  </si>
  <si>
    <r>
      <t>kanalizaciis rk/betonis saTvalTvalo anakrebi wriuli Wis mowyoba Tujis xufiT da mimarTveli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>=2.0</t>
    </r>
  </si>
  <si>
    <r>
      <t xml:space="preserve">anakrebi rk/betonis rgoli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=1,5m,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=1.2m</t>
    </r>
  </si>
  <si>
    <t>Wis Ziris  fila</t>
  </si>
  <si>
    <t>Wis Ziris mrgvali fila</t>
  </si>
  <si>
    <r>
      <t xml:space="preserve">anakrebi rk/betonis rgoli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=1,5m,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=1m</t>
    </r>
  </si>
  <si>
    <r>
      <t>kanalizaciis rk/betonis saTvalTvalo anakrebi wriuli Wis mowyoba Tujis xufiT da mimarTveli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>=2.2</t>
    </r>
  </si>
  <si>
    <r>
      <t>kanalizaciis rk/betonis saTvalTvalo anakrebi wriuli Wis mowyoba Tujis xufiT da mimarTveliDarxiTD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 xml:space="preserve">=2.7 </t>
    </r>
  </si>
  <si>
    <r>
      <t>kanalizaciis rk/betonis saTvalTvalo anakrebi wriuli Wis mowyoba Tujis xufiT daDmimarTveli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 xml:space="preserve">=3.3 </t>
    </r>
  </si>
  <si>
    <r>
      <t>kanalizaciis rk/betonis saTvalTvalo anakrebi wriuli Wis mowyoba Tujis xufiT daDmimarTveli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>=3.6</t>
    </r>
  </si>
  <si>
    <r>
      <t>kanalizaciis rk/betonis saTvalTvalo anakrebi wriuli Wis mowyoba Tujis xufiT daDmimarTeli arxiTD</t>
    </r>
    <r>
      <rPr>
        <sz val="10"/>
        <rFont val="_KolhetyB"/>
        <family val="2"/>
      </rPr>
      <t>D</t>
    </r>
    <r>
      <rPr>
        <sz val="10"/>
        <rFont val="AcadNusx"/>
      </rPr>
      <t>=1500, H</t>
    </r>
    <r>
      <rPr>
        <sz val="10"/>
        <rFont val="_KolhetyB"/>
        <family val="2"/>
      </rPr>
      <t>H</t>
    </r>
    <r>
      <rPr>
        <sz val="10"/>
        <rFont val="AcadNusx"/>
      </rPr>
      <t>=3.8</t>
    </r>
  </si>
  <si>
    <t xml:space="preserve">gruntis gatana nagavsayrelze  </t>
  </si>
  <si>
    <t>Semasworebeli fenis mowyoba qviSa-reSovani nareviT 10sm</t>
  </si>
  <si>
    <t>დანართი N1</t>
  </si>
  <si>
    <t>erT. zRvr. fasi</t>
  </si>
  <si>
    <t>q.TbilisSi, isnis raionSi, niabis I Sesaxvevis, somxeTisa da saingilos quCebze saniaRvre koleqtoris mowyobis xarjTaRricxva</t>
  </si>
  <si>
    <t>erT. fasi</t>
  </si>
  <si>
    <r>
      <rPr>
        <b/>
        <sz val="12"/>
        <color rgb="FFFF0000"/>
        <rFont val="AcadNusx"/>
      </rPr>
      <t>შენიშვნა:</t>
    </r>
    <r>
      <rPr>
        <sz val="12"/>
        <rFont val="AcadNusx"/>
      </rPr>
      <t xml:space="preserve">
</t>
    </r>
    <r>
      <rPr>
        <sz val="12"/>
        <color rgb="FFFF0000"/>
        <rFont val="AcadNusx"/>
      </rPr>
      <t>1.სავალდებულოა პრეტენდენტის მიერ ხარჯთაღრიცხვა ატვირთული იქნას E</t>
    </r>
    <r>
      <rPr>
        <sz val="12"/>
        <color rgb="FFFF0000"/>
        <rFont val="Arial"/>
        <family val="2"/>
      </rPr>
      <t>excel</t>
    </r>
    <r>
      <rPr>
        <sz val="12"/>
        <color rgb="FFFF0000"/>
        <rFont val="AcadNusx"/>
      </rPr>
      <t>-ის ფორმატის ფაილის სახით, დანართი #1–ის მიხედვით.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</t>
    </r>
    <r>
      <rPr>
        <sz val="12"/>
        <rFont val="AcadNusx"/>
      </rPr>
      <t xml:space="preserve">
2.პრეტენდენტის მიერ წარმოდგენილი ერთეულის ფასები არ უნდა აღემატებოდეს დანართი #1-ში მითითებული  შესაბამისი ერთეულის ზღვრული ფასების ოდენობას.
3.გაუთვალისიწნებელი ხარჯი (3%) არის უცვლელი.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</si>
</sst>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5">
    <font>
      <sz val="11"/>
      <color indexed="8"/>
      <name val="Calibri"/>
      <family val="2"/>
    </font>
    <font>
      <sz val="12"/>
      <name val="AcadNusx"/>
    </font>
    <font>
      <b/>
      <sz val="12"/>
      <name val="AcadNusx"/>
    </font>
    <font>
      <sz val="10"/>
      <name val="Arial"/>
      <family val="2"/>
    </font>
    <font>
      <sz val="11"/>
      <name val="AcadNusx"/>
    </font>
    <font>
      <sz val="12"/>
      <name val="Arial"/>
      <family val="2"/>
    </font>
    <font>
      <sz val="10"/>
      <name val="AcadNusx"/>
    </font>
    <font>
      <b/>
      <sz val="10"/>
      <name val="AcadNusx"/>
    </font>
    <font>
      <sz val="10"/>
      <color indexed="8"/>
      <name val="AcadNusx"/>
    </font>
    <font>
      <b/>
      <sz val="10"/>
      <name val="Arial"/>
      <family val="2"/>
    </font>
    <font>
      <sz val="10"/>
      <name val="Times New Roman"/>
      <family val="1"/>
    </font>
    <font>
      <sz val="10"/>
      <name val="_KolhetyB"/>
      <family val="2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8"/>
      <name val="Sylfaen"/>
      <family val="1"/>
      <charset val="204"/>
    </font>
    <font>
      <sz val="11"/>
      <color indexed="10"/>
      <name val="Arachveulebrivi Thin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</font>
    <font>
      <sz val="12"/>
      <color rgb="FFFF0000"/>
      <name val="AcadNusx"/>
    </font>
    <font>
      <b/>
      <sz val="12"/>
      <color rgb="FFFF0000"/>
      <name val="AcadNusx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4" fillId="0" borderId="0"/>
    <xf numFmtId="0" fontId="14" fillId="0" borderId="0"/>
    <xf numFmtId="0" fontId="18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4" fillId="0" borderId="0"/>
    <xf numFmtId="0" fontId="14" fillId="0" borderId="0"/>
  </cellStyleXfs>
  <cellXfs count="93">
    <xf numFmtId="0" fontId="0" fillId="0" borderId="0" xfId="0"/>
    <xf numFmtId="0" fontId="1" fillId="0" borderId="0" xfId="5" applyFont="1"/>
    <xf numFmtId="0" fontId="1" fillId="0" borderId="0" xfId="5" applyFont="1" applyBorder="1" applyAlignment="1">
      <alignment horizontal="center" vertical="center"/>
    </xf>
    <xf numFmtId="0" fontId="4" fillId="0" borderId="0" xfId="5" applyFont="1" applyAlignment="1">
      <alignment wrapText="1"/>
    </xf>
    <xf numFmtId="0" fontId="4" fillId="0" borderId="0" xfId="5" applyFont="1"/>
    <xf numFmtId="0" fontId="1" fillId="0" borderId="0" xfId="5" applyFont="1" applyBorder="1"/>
    <xf numFmtId="0" fontId="1" fillId="0" borderId="0" xfId="5" applyFont="1" applyBorder="1" applyAlignment="1">
      <alignment vertical="center"/>
    </xf>
    <xf numFmtId="0" fontId="1" fillId="2" borderId="0" xfId="5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0" xfId="5" applyFont="1" applyFill="1" applyAlignment="1">
      <alignment horizontal="center" vertical="center"/>
    </xf>
    <xf numFmtId="0" fontId="6" fillId="0" borderId="0" xfId="5" applyFont="1"/>
    <xf numFmtId="0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0" fontId="8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0" fontId="6" fillId="2" borderId="1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0" fontId="9" fillId="2" borderId="1" xfId="5" applyFont="1" applyFill="1" applyBorder="1" applyAlignment="1">
      <alignment horizontal="center" vertical="top"/>
    </xf>
    <xf numFmtId="0" fontId="6" fillId="2" borderId="1" xfId="5" applyFont="1" applyFill="1" applyBorder="1" applyAlignment="1">
      <alignment vertical="center"/>
    </xf>
    <xf numFmtId="0" fontId="7" fillId="2" borderId="1" xfId="5" applyFont="1" applyFill="1" applyBorder="1" applyAlignment="1">
      <alignment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4" fontId="6" fillId="0" borderId="0" xfId="5" applyNumberFormat="1" applyFont="1" applyAlignment="1">
      <alignment horizontal="center" vertical="center"/>
    </xf>
    <xf numFmtId="2" fontId="6" fillId="2" borderId="1" xfId="5" applyNumberFormat="1" applyFont="1" applyFill="1" applyBorder="1" applyAlignment="1">
      <alignment horizontal="center" vertical="center"/>
    </xf>
    <xf numFmtId="2" fontId="7" fillId="2" borderId="1" xfId="5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7" fillId="2" borderId="2" xfId="5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6" fillId="0" borderId="1" xfId="1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14" fillId="2" borderId="1" xfId="4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" fillId="0" borderId="0" xfId="5" applyNumberFormat="1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left" vertical="center" wrapText="1"/>
    </xf>
    <xf numFmtId="0" fontId="1" fillId="0" borderId="0" xfId="5" applyFont="1" applyBorder="1" applyAlignment="1">
      <alignment horizontal="left" vertical="center"/>
    </xf>
  </cellXfs>
  <cellStyles count="11">
    <cellStyle name="Normal" xfId="0" builtinId="0"/>
    <cellStyle name="Normal 10" xfId="1"/>
    <cellStyle name="Normal 14_anakia II etapi.xls sm. defeqturi 2" xfId="2"/>
    <cellStyle name="Normal 16 2" xfId="3"/>
    <cellStyle name="Normal 17" xfId="4"/>
    <cellStyle name="Normal 2" xfId="5"/>
    <cellStyle name="Normal 2 2" xfId="6"/>
    <cellStyle name="Normal 3" xfId="7"/>
    <cellStyle name="Normal_gare wyalsadfenigagarini 10" xfId="8"/>
    <cellStyle name="Обычный 10" xfId="10"/>
    <cellStyle name="Обычный_VAKE-SABURTALI (SHILAKADZE)" xfId="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3"/>
  <sheetViews>
    <sheetView tabSelected="1" view="pageBreakPreview" zoomScaleSheetLayoutView="100" workbookViewId="0">
      <selection activeCell="F122" sqref="F122"/>
    </sheetView>
  </sheetViews>
  <sheetFormatPr defaultRowHeight="15"/>
  <cols>
    <col min="2" max="2" width="4.42578125" customWidth="1"/>
    <col min="3" max="3" width="62.140625" customWidth="1"/>
    <col min="4" max="4" width="9" customWidth="1"/>
    <col min="5" max="5" width="9.5703125" customWidth="1"/>
    <col min="6" max="7" width="10.28515625" customWidth="1"/>
    <col min="8" max="8" width="14" customWidth="1"/>
  </cols>
  <sheetData>
    <row r="1" spans="2:10">
      <c r="H1" s="88" t="s">
        <v>94</v>
      </c>
    </row>
    <row r="2" spans="2:10" s="1" customFormat="1" ht="40.5" customHeight="1">
      <c r="B2" s="89" t="s">
        <v>96</v>
      </c>
      <c r="C2" s="90"/>
      <c r="D2" s="90"/>
      <c r="E2" s="90"/>
      <c r="F2" s="90"/>
      <c r="G2" s="90"/>
      <c r="H2" s="90"/>
    </row>
    <row r="3" spans="2:10" s="4" customFormat="1" ht="40.5">
      <c r="B3" s="84" t="s">
        <v>3</v>
      </c>
      <c r="C3" s="85" t="s">
        <v>4</v>
      </c>
      <c r="D3" s="85" t="s">
        <v>5</v>
      </c>
      <c r="E3" s="85" t="s">
        <v>6</v>
      </c>
      <c r="F3" s="86" t="s">
        <v>95</v>
      </c>
      <c r="G3" s="86" t="s">
        <v>97</v>
      </c>
      <c r="H3" s="87" t="s">
        <v>0</v>
      </c>
      <c r="I3" s="3"/>
      <c r="J3" s="3"/>
    </row>
    <row r="4" spans="2:10" s="33" customFormat="1" ht="19.5" customHeight="1">
      <c r="B4" s="14">
        <v>1</v>
      </c>
      <c r="C4" s="10">
        <v>2</v>
      </c>
      <c r="D4" s="10">
        <v>3</v>
      </c>
      <c r="E4" s="10">
        <v>4</v>
      </c>
      <c r="F4" s="12">
        <v>5</v>
      </c>
      <c r="G4" s="81">
        <v>6</v>
      </c>
      <c r="H4" s="27">
        <v>7</v>
      </c>
    </row>
    <row r="5" spans="2:10" s="1" customFormat="1" ht="16.5" customHeight="1">
      <c r="B5" s="14"/>
      <c r="C5" s="52" t="s">
        <v>18</v>
      </c>
      <c r="D5" s="34"/>
      <c r="E5" s="9"/>
      <c r="F5" s="9"/>
      <c r="G5" s="9"/>
      <c r="H5" s="9"/>
    </row>
    <row r="6" spans="2:10" s="1" customFormat="1" ht="16.5">
      <c r="B6" s="14">
        <v>1</v>
      </c>
      <c r="C6" s="11" t="s">
        <v>19</v>
      </c>
      <c r="D6" s="12" t="s">
        <v>10</v>
      </c>
      <c r="E6" s="71">
        <v>626</v>
      </c>
      <c r="F6" s="71">
        <v>5</v>
      </c>
      <c r="G6" s="72"/>
      <c r="H6" s="71"/>
      <c r="J6" s="60"/>
    </row>
    <row r="7" spans="2:10" s="1" customFormat="1" ht="27">
      <c r="B7" s="14">
        <v>2</v>
      </c>
      <c r="C7" s="11" t="s">
        <v>17</v>
      </c>
      <c r="D7" s="12" t="s">
        <v>8</v>
      </c>
      <c r="E7" s="74">
        <v>37.6</v>
      </c>
      <c r="F7" s="71">
        <v>20</v>
      </c>
      <c r="G7" s="72"/>
      <c r="H7" s="71"/>
    </row>
    <row r="8" spans="2:10" s="1" customFormat="1" ht="27">
      <c r="B8" s="66">
        <v>3</v>
      </c>
      <c r="C8" s="11" t="s">
        <v>20</v>
      </c>
      <c r="D8" s="68" t="s">
        <v>8</v>
      </c>
      <c r="E8" s="74">
        <v>50.76</v>
      </c>
      <c r="F8" s="71">
        <v>4</v>
      </c>
      <c r="G8" s="72"/>
      <c r="H8" s="71"/>
    </row>
    <row r="9" spans="2:10" s="1" customFormat="1" ht="16.5">
      <c r="B9" s="66">
        <v>4</v>
      </c>
      <c r="C9" s="79" t="s">
        <v>67</v>
      </c>
      <c r="D9" s="68" t="s">
        <v>7</v>
      </c>
      <c r="E9" s="74">
        <v>90.24</v>
      </c>
      <c r="F9" s="71">
        <v>5</v>
      </c>
      <c r="G9" s="72"/>
      <c r="H9" s="71"/>
    </row>
    <row r="10" spans="2:10" s="1" customFormat="1" ht="16.5">
      <c r="B10" s="66">
        <v>5</v>
      </c>
      <c r="C10" s="11" t="s">
        <v>48</v>
      </c>
      <c r="D10" s="68" t="s">
        <v>8</v>
      </c>
      <c r="E10" s="74">
        <v>26</v>
      </c>
      <c r="F10" s="71">
        <v>12</v>
      </c>
      <c r="G10" s="72"/>
      <c r="H10" s="71"/>
    </row>
    <row r="11" spans="2:10" s="1" customFormat="1" ht="16.5">
      <c r="B11" s="66">
        <v>6</v>
      </c>
      <c r="C11" s="11" t="s">
        <v>49</v>
      </c>
      <c r="D11" s="68" t="s">
        <v>8</v>
      </c>
      <c r="E11" s="74">
        <v>0.3</v>
      </c>
      <c r="F11" s="71">
        <v>20</v>
      </c>
      <c r="G11" s="71"/>
      <c r="H11" s="71"/>
    </row>
    <row r="12" spans="2:10" s="1" customFormat="1" ht="27">
      <c r="B12" s="66">
        <v>7</v>
      </c>
      <c r="C12" s="11" t="s">
        <v>20</v>
      </c>
      <c r="D12" s="68" t="s">
        <v>8</v>
      </c>
      <c r="E12" s="74">
        <v>5.7</v>
      </c>
      <c r="F12" s="71">
        <v>4</v>
      </c>
      <c r="G12" s="72"/>
      <c r="H12" s="71"/>
    </row>
    <row r="13" spans="2:10" s="1" customFormat="1" ht="16.5">
      <c r="B13" s="66">
        <v>8</v>
      </c>
      <c r="C13" s="11" t="s">
        <v>66</v>
      </c>
      <c r="D13" s="68" t="s">
        <v>7</v>
      </c>
      <c r="E13" s="74">
        <v>9.2200000000000006</v>
      </c>
      <c r="F13" s="71">
        <v>5</v>
      </c>
      <c r="G13" s="72"/>
      <c r="H13" s="71"/>
    </row>
    <row r="14" spans="2:10" s="1" customFormat="1" ht="16.5">
      <c r="B14" s="66">
        <v>9</v>
      </c>
      <c r="C14" s="11" t="s">
        <v>50</v>
      </c>
      <c r="D14" s="68" t="s">
        <v>51</v>
      </c>
      <c r="E14" s="74">
        <v>34</v>
      </c>
      <c r="F14" s="71">
        <v>8</v>
      </c>
      <c r="G14" s="72"/>
      <c r="H14" s="71"/>
    </row>
    <row r="15" spans="2:10" s="1" customFormat="1" ht="27">
      <c r="B15" s="66">
        <v>10</v>
      </c>
      <c r="C15" s="11" t="s">
        <v>60</v>
      </c>
      <c r="D15" s="68" t="s">
        <v>8</v>
      </c>
      <c r="E15" s="74">
        <v>1843</v>
      </c>
      <c r="F15" s="71">
        <v>4</v>
      </c>
      <c r="G15" s="72"/>
      <c r="H15" s="71"/>
    </row>
    <row r="16" spans="2:10" s="1" customFormat="1" ht="16.5">
      <c r="B16" s="66">
        <v>11</v>
      </c>
      <c r="C16" s="11" t="s">
        <v>61</v>
      </c>
      <c r="D16" s="68" t="s">
        <v>8</v>
      </c>
      <c r="E16" s="74">
        <v>217</v>
      </c>
      <c r="F16" s="71">
        <v>6</v>
      </c>
      <c r="G16" s="72"/>
      <c r="H16" s="71"/>
    </row>
    <row r="17" spans="2:8" s="1" customFormat="1" ht="27">
      <c r="B17" s="66">
        <v>12</v>
      </c>
      <c r="C17" s="11" t="s">
        <v>21</v>
      </c>
      <c r="D17" s="68" t="s">
        <v>8</v>
      </c>
      <c r="E17" s="74">
        <v>7</v>
      </c>
      <c r="F17" s="71">
        <v>6</v>
      </c>
      <c r="G17" s="72"/>
      <c r="H17" s="71"/>
    </row>
    <row r="18" spans="2:8" s="1" customFormat="1" ht="16.5">
      <c r="B18" s="66">
        <v>13</v>
      </c>
      <c r="C18" s="11" t="s">
        <v>43</v>
      </c>
      <c r="D18" s="68" t="s">
        <v>8</v>
      </c>
      <c r="E18" s="74">
        <v>1119</v>
      </c>
      <c r="F18" s="71">
        <v>3</v>
      </c>
      <c r="G18" s="72"/>
      <c r="H18" s="71"/>
    </row>
    <row r="19" spans="2:8" s="1" customFormat="1" ht="16.5">
      <c r="B19" s="66">
        <v>14</v>
      </c>
      <c r="C19" s="11" t="s">
        <v>62</v>
      </c>
      <c r="D19" s="68" t="s">
        <v>8</v>
      </c>
      <c r="E19" s="74">
        <v>170</v>
      </c>
      <c r="F19" s="71">
        <v>6</v>
      </c>
      <c r="G19" s="72"/>
      <c r="H19" s="71"/>
    </row>
    <row r="20" spans="2:8" s="1" customFormat="1" ht="16.5">
      <c r="B20" s="66">
        <v>15</v>
      </c>
      <c r="C20" s="79" t="s">
        <v>68</v>
      </c>
      <c r="D20" s="68" t="s">
        <v>7</v>
      </c>
      <c r="E20" s="74">
        <v>2384.65</v>
      </c>
      <c r="F20" s="71">
        <v>5</v>
      </c>
      <c r="G20" s="72"/>
      <c r="H20" s="71"/>
    </row>
    <row r="21" spans="2:8" s="1" customFormat="1" ht="16.5">
      <c r="B21" s="66">
        <v>16</v>
      </c>
      <c r="C21" s="11" t="s">
        <v>52</v>
      </c>
      <c r="D21" s="34" t="s">
        <v>8</v>
      </c>
      <c r="E21" s="74">
        <v>836</v>
      </c>
      <c r="F21" s="71">
        <v>6</v>
      </c>
      <c r="G21" s="72"/>
      <c r="H21" s="71"/>
    </row>
    <row r="22" spans="2:8" s="1" customFormat="1" ht="27">
      <c r="B22" s="66">
        <v>17</v>
      </c>
      <c r="C22" s="11" t="s">
        <v>23</v>
      </c>
      <c r="D22" s="68" t="s">
        <v>8</v>
      </c>
      <c r="E22" s="74">
        <v>637</v>
      </c>
      <c r="F22" s="71">
        <v>20</v>
      </c>
      <c r="G22" s="72"/>
      <c r="H22" s="71"/>
    </row>
    <row r="23" spans="2:8" s="1" customFormat="1" ht="27">
      <c r="B23" s="66">
        <v>18</v>
      </c>
      <c r="C23" s="11" t="s">
        <v>24</v>
      </c>
      <c r="D23" s="68" t="s">
        <v>51</v>
      </c>
      <c r="E23" s="74">
        <v>15</v>
      </c>
      <c r="F23" s="71">
        <v>23</v>
      </c>
      <c r="G23" s="72"/>
      <c r="H23" s="71"/>
    </row>
    <row r="24" spans="2:8" s="1" customFormat="1" ht="27">
      <c r="B24" s="66">
        <v>19</v>
      </c>
      <c r="C24" s="11" t="s">
        <v>44</v>
      </c>
      <c r="D24" s="68" t="s">
        <v>51</v>
      </c>
      <c r="E24" s="74">
        <v>237</v>
      </c>
      <c r="F24" s="71">
        <v>60</v>
      </c>
      <c r="G24" s="72"/>
      <c r="H24" s="71"/>
    </row>
    <row r="25" spans="2:8" s="1" customFormat="1" ht="27">
      <c r="B25" s="66">
        <v>20</v>
      </c>
      <c r="C25" s="11" t="s">
        <v>53</v>
      </c>
      <c r="D25" s="68" t="s">
        <v>51</v>
      </c>
      <c r="E25" s="74">
        <v>134</v>
      </c>
      <c r="F25" s="71">
        <v>84</v>
      </c>
      <c r="G25" s="72"/>
      <c r="H25" s="71"/>
    </row>
    <row r="26" spans="2:8" s="1" customFormat="1" ht="27">
      <c r="B26" s="69">
        <v>21</v>
      </c>
      <c r="C26" s="11" t="s">
        <v>63</v>
      </c>
      <c r="D26" s="70" t="s">
        <v>51</v>
      </c>
      <c r="E26" s="74">
        <v>432</v>
      </c>
      <c r="F26" s="71">
        <v>160</v>
      </c>
      <c r="G26" s="72"/>
      <c r="H26" s="71"/>
    </row>
    <row r="27" spans="2:8" s="1" customFormat="1" ht="16.5">
      <c r="B27" s="66">
        <v>22</v>
      </c>
      <c r="C27" s="11" t="s">
        <v>54</v>
      </c>
      <c r="D27" s="68" t="s">
        <v>8</v>
      </c>
      <c r="E27" s="74">
        <v>195</v>
      </c>
      <c r="F27" s="71">
        <v>6</v>
      </c>
      <c r="G27" s="72"/>
      <c r="H27" s="71"/>
    </row>
    <row r="28" spans="2:8" s="1" customFormat="1" ht="16.5">
      <c r="B28" s="69">
        <v>23</v>
      </c>
      <c r="C28" s="11" t="s">
        <v>69</v>
      </c>
      <c r="D28" s="68" t="s">
        <v>8</v>
      </c>
      <c r="E28" s="74">
        <v>583</v>
      </c>
      <c r="F28" s="71">
        <v>4</v>
      </c>
      <c r="G28" s="71"/>
      <c r="H28" s="71"/>
    </row>
    <row r="29" spans="2:8" s="1" customFormat="1" ht="16.5">
      <c r="B29" s="69">
        <v>24</v>
      </c>
      <c r="C29" s="11" t="s">
        <v>45</v>
      </c>
      <c r="D29" s="68" t="s">
        <v>8</v>
      </c>
      <c r="E29" s="74">
        <v>20</v>
      </c>
      <c r="F29" s="71">
        <v>15</v>
      </c>
      <c r="G29" s="72"/>
      <c r="H29" s="71"/>
    </row>
    <row r="30" spans="2:8" s="1" customFormat="1" ht="16.5">
      <c r="B30" s="69">
        <v>25</v>
      </c>
      <c r="C30" s="11" t="s">
        <v>69</v>
      </c>
      <c r="D30" s="68" t="s">
        <v>8</v>
      </c>
      <c r="E30" s="74">
        <v>330</v>
      </c>
      <c r="F30" s="71">
        <v>4</v>
      </c>
      <c r="G30" s="72"/>
      <c r="H30" s="71"/>
    </row>
    <row r="31" spans="2:8" s="1" customFormat="1" ht="16.5">
      <c r="B31" s="69">
        <v>26</v>
      </c>
      <c r="C31" s="11" t="s">
        <v>46</v>
      </c>
      <c r="D31" s="68" t="s">
        <v>8</v>
      </c>
      <c r="E31" s="74">
        <v>330</v>
      </c>
      <c r="F31" s="71">
        <v>3</v>
      </c>
      <c r="G31" s="72"/>
      <c r="H31" s="71"/>
    </row>
    <row r="32" spans="2:8" s="1" customFormat="1" ht="27">
      <c r="B32" s="69">
        <v>27</v>
      </c>
      <c r="C32" s="11" t="s">
        <v>81</v>
      </c>
      <c r="D32" s="81" t="s">
        <v>13</v>
      </c>
      <c r="E32" s="74">
        <v>1</v>
      </c>
      <c r="F32" s="71">
        <v>200</v>
      </c>
      <c r="G32" s="71"/>
      <c r="H32" s="71"/>
    </row>
    <row r="33" spans="2:8" s="1" customFormat="1" ht="16.5">
      <c r="B33" s="80"/>
      <c r="C33" s="11" t="s">
        <v>73</v>
      </c>
      <c r="D33" s="81" t="s">
        <v>13</v>
      </c>
      <c r="E33" s="74">
        <v>1</v>
      </c>
      <c r="F33" s="71">
        <v>150</v>
      </c>
      <c r="G33" s="71"/>
      <c r="H33" s="71"/>
    </row>
    <row r="34" spans="2:8" s="1" customFormat="1" ht="16.5">
      <c r="B34" s="80"/>
      <c r="C34" s="11" t="s">
        <v>74</v>
      </c>
      <c r="D34" s="81" t="s">
        <v>13</v>
      </c>
      <c r="E34" s="74">
        <v>1</v>
      </c>
      <c r="F34" s="71">
        <v>80</v>
      </c>
      <c r="G34" s="71"/>
      <c r="H34" s="71"/>
    </row>
    <row r="35" spans="2:8" s="1" customFormat="1" ht="16.5">
      <c r="B35" s="80"/>
      <c r="C35" s="11" t="s">
        <v>70</v>
      </c>
      <c r="D35" s="81" t="s">
        <v>13</v>
      </c>
      <c r="E35" s="74">
        <v>1</v>
      </c>
      <c r="F35" s="71">
        <v>150</v>
      </c>
      <c r="G35" s="71"/>
      <c r="H35" s="71"/>
    </row>
    <row r="36" spans="2:8" s="1" customFormat="1" ht="16.5">
      <c r="B36" s="80"/>
      <c r="C36" s="11" t="s">
        <v>71</v>
      </c>
      <c r="D36" s="81" t="s">
        <v>13</v>
      </c>
      <c r="E36" s="74">
        <v>1</v>
      </c>
      <c r="F36" s="71">
        <v>150</v>
      </c>
      <c r="G36" s="71"/>
      <c r="H36" s="71"/>
    </row>
    <row r="37" spans="2:8" s="1" customFormat="1" ht="16.5">
      <c r="B37" s="80"/>
      <c r="C37" s="11" t="s">
        <v>72</v>
      </c>
      <c r="D37" s="81" t="s">
        <v>13</v>
      </c>
      <c r="E37" s="74">
        <v>1</v>
      </c>
      <c r="F37" s="71">
        <v>400</v>
      </c>
      <c r="G37" s="71"/>
      <c r="H37" s="71"/>
    </row>
    <row r="38" spans="2:8" s="1" customFormat="1" ht="27">
      <c r="B38" s="69">
        <v>28</v>
      </c>
      <c r="C38" s="11" t="s">
        <v>80</v>
      </c>
      <c r="D38" s="68" t="s">
        <v>13</v>
      </c>
      <c r="E38" s="71">
        <v>2</v>
      </c>
      <c r="F38" s="71">
        <v>200</v>
      </c>
      <c r="G38" s="71"/>
      <c r="H38" s="71"/>
    </row>
    <row r="39" spans="2:8" s="1" customFormat="1" ht="16.5">
      <c r="B39" s="80"/>
      <c r="C39" s="11" t="s">
        <v>75</v>
      </c>
      <c r="D39" s="81" t="s">
        <v>13</v>
      </c>
      <c r="E39" s="71">
        <v>2</v>
      </c>
      <c r="F39" s="71">
        <v>200</v>
      </c>
      <c r="G39" s="71"/>
      <c r="H39" s="71"/>
    </row>
    <row r="40" spans="2:8" s="1" customFormat="1" ht="16.5">
      <c r="B40" s="80"/>
      <c r="C40" s="11" t="s">
        <v>70</v>
      </c>
      <c r="D40" s="81" t="s">
        <v>13</v>
      </c>
      <c r="E40" s="71">
        <v>2</v>
      </c>
      <c r="F40" s="71">
        <v>150</v>
      </c>
      <c r="G40" s="71"/>
      <c r="H40" s="71"/>
    </row>
    <row r="41" spans="2:8" s="1" customFormat="1" ht="16.5">
      <c r="B41" s="80"/>
      <c r="C41" s="11" t="s">
        <v>71</v>
      </c>
      <c r="D41" s="81" t="s">
        <v>13</v>
      </c>
      <c r="E41" s="71">
        <v>2</v>
      </c>
      <c r="F41" s="71">
        <v>150</v>
      </c>
      <c r="G41" s="71"/>
      <c r="H41" s="71"/>
    </row>
    <row r="42" spans="2:8" s="1" customFormat="1" ht="16.5">
      <c r="B42" s="80"/>
      <c r="C42" s="11" t="s">
        <v>72</v>
      </c>
      <c r="D42" s="81" t="s">
        <v>13</v>
      </c>
      <c r="E42" s="71">
        <v>2</v>
      </c>
      <c r="F42" s="71">
        <v>400</v>
      </c>
      <c r="G42" s="71"/>
      <c r="H42" s="71"/>
    </row>
    <row r="43" spans="2:8" s="1" customFormat="1" ht="27">
      <c r="B43" s="69">
        <v>29</v>
      </c>
      <c r="C43" s="11" t="s">
        <v>79</v>
      </c>
      <c r="D43" s="12" t="s">
        <v>13</v>
      </c>
      <c r="E43" s="71">
        <v>6</v>
      </c>
      <c r="F43" s="71">
        <v>250</v>
      </c>
      <c r="G43" s="72"/>
      <c r="H43" s="71"/>
    </row>
    <row r="44" spans="2:8" s="1" customFormat="1" ht="16.5">
      <c r="B44" s="80"/>
      <c r="C44" s="11" t="s">
        <v>73</v>
      </c>
      <c r="D44" s="81" t="s">
        <v>13</v>
      </c>
      <c r="E44" s="71">
        <v>6</v>
      </c>
      <c r="F44" s="71">
        <v>150</v>
      </c>
      <c r="G44" s="71"/>
      <c r="H44" s="71"/>
    </row>
    <row r="45" spans="2:8" s="1" customFormat="1" ht="16.5">
      <c r="B45" s="80"/>
      <c r="C45" s="11" t="s">
        <v>74</v>
      </c>
      <c r="D45" s="81" t="s">
        <v>13</v>
      </c>
      <c r="E45" s="71">
        <v>12</v>
      </c>
      <c r="F45" s="71">
        <v>80</v>
      </c>
      <c r="G45" s="71"/>
      <c r="H45" s="71"/>
    </row>
    <row r="46" spans="2:8" s="1" customFormat="1" ht="16.5">
      <c r="B46" s="80"/>
      <c r="C46" s="11" t="s">
        <v>70</v>
      </c>
      <c r="D46" s="81" t="s">
        <v>13</v>
      </c>
      <c r="E46" s="71">
        <v>6</v>
      </c>
      <c r="F46" s="71">
        <v>150</v>
      </c>
      <c r="G46" s="71"/>
      <c r="H46" s="71"/>
    </row>
    <row r="47" spans="2:8" s="1" customFormat="1" ht="16.5">
      <c r="B47" s="80"/>
      <c r="C47" s="11" t="s">
        <v>71</v>
      </c>
      <c r="D47" s="81" t="s">
        <v>13</v>
      </c>
      <c r="E47" s="71">
        <v>6</v>
      </c>
      <c r="F47" s="71">
        <v>150</v>
      </c>
      <c r="G47" s="71"/>
      <c r="H47" s="71"/>
    </row>
    <row r="48" spans="2:8" s="1" customFormat="1" ht="16.5">
      <c r="B48" s="80"/>
      <c r="C48" s="11" t="s">
        <v>72</v>
      </c>
      <c r="D48" s="81" t="s">
        <v>13</v>
      </c>
      <c r="E48" s="71">
        <v>6</v>
      </c>
      <c r="F48" s="71">
        <v>400</v>
      </c>
      <c r="G48" s="71"/>
      <c r="H48" s="71"/>
    </row>
    <row r="49" spans="2:8" s="1" customFormat="1" ht="27">
      <c r="B49" s="69">
        <v>30</v>
      </c>
      <c r="C49" s="11" t="s">
        <v>78</v>
      </c>
      <c r="D49" s="34" t="s">
        <v>13</v>
      </c>
      <c r="E49" s="74">
        <v>3</v>
      </c>
      <c r="F49" s="74">
        <v>300</v>
      </c>
      <c r="G49" s="74"/>
      <c r="H49" s="71"/>
    </row>
    <row r="50" spans="2:8" s="1" customFormat="1" ht="16.5">
      <c r="B50" s="80"/>
      <c r="C50" s="11" t="s">
        <v>73</v>
      </c>
      <c r="D50" s="81" t="s">
        <v>13</v>
      </c>
      <c r="E50" s="71">
        <v>3</v>
      </c>
      <c r="F50" s="71">
        <v>150</v>
      </c>
      <c r="G50" s="71"/>
      <c r="H50" s="71"/>
    </row>
    <row r="51" spans="2:8" s="1" customFormat="1" ht="16.5">
      <c r="B51" s="80"/>
      <c r="C51" s="11" t="s">
        <v>76</v>
      </c>
      <c r="D51" s="81" t="s">
        <v>13</v>
      </c>
      <c r="E51" s="71">
        <v>3</v>
      </c>
      <c r="F51" s="71">
        <v>130</v>
      </c>
      <c r="G51" s="71"/>
      <c r="H51" s="71"/>
    </row>
    <row r="52" spans="2:8" s="1" customFormat="1" ht="16.5">
      <c r="B52" s="80"/>
      <c r="C52" s="11" t="s">
        <v>70</v>
      </c>
      <c r="D52" s="81" t="s">
        <v>13</v>
      </c>
      <c r="E52" s="71">
        <v>3</v>
      </c>
      <c r="F52" s="71">
        <v>150</v>
      </c>
      <c r="G52" s="71"/>
      <c r="H52" s="71"/>
    </row>
    <row r="53" spans="2:8" s="1" customFormat="1" ht="16.5">
      <c r="B53" s="80"/>
      <c r="C53" s="11" t="s">
        <v>71</v>
      </c>
      <c r="D53" s="81" t="s">
        <v>13</v>
      </c>
      <c r="E53" s="71">
        <v>3</v>
      </c>
      <c r="F53" s="71">
        <v>150</v>
      </c>
      <c r="G53" s="71"/>
      <c r="H53" s="71"/>
    </row>
    <row r="54" spans="2:8" s="1" customFormat="1" ht="16.5">
      <c r="B54" s="80"/>
      <c r="C54" s="11" t="s">
        <v>72</v>
      </c>
      <c r="D54" s="81" t="s">
        <v>13</v>
      </c>
      <c r="E54" s="71">
        <v>3</v>
      </c>
      <c r="F54" s="71">
        <v>400</v>
      </c>
      <c r="G54" s="71"/>
      <c r="H54" s="71"/>
    </row>
    <row r="55" spans="2:8" s="1" customFormat="1" ht="27">
      <c r="B55" s="69">
        <v>31</v>
      </c>
      <c r="C55" s="11" t="s">
        <v>77</v>
      </c>
      <c r="D55" s="34" t="s">
        <v>13</v>
      </c>
      <c r="E55" s="74">
        <v>3</v>
      </c>
      <c r="F55" s="74">
        <v>350</v>
      </c>
      <c r="G55" s="74"/>
      <c r="H55" s="71"/>
    </row>
    <row r="56" spans="2:8" s="1" customFormat="1" ht="16.5">
      <c r="B56" s="80"/>
      <c r="C56" s="11" t="s">
        <v>73</v>
      </c>
      <c r="D56" s="81" t="s">
        <v>13</v>
      </c>
      <c r="E56" s="71">
        <v>3</v>
      </c>
      <c r="F56" s="71">
        <v>150</v>
      </c>
      <c r="G56" s="71"/>
      <c r="H56" s="71"/>
    </row>
    <row r="57" spans="2:8" s="1" customFormat="1" ht="16.5">
      <c r="B57" s="80"/>
      <c r="C57" s="11" t="s">
        <v>74</v>
      </c>
      <c r="D57" s="81" t="s">
        <v>13</v>
      </c>
      <c r="E57" s="71">
        <v>9</v>
      </c>
      <c r="F57" s="71">
        <v>80</v>
      </c>
      <c r="G57" s="71"/>
      <c r="H57" s="71"/>
    </row>
    <row r="58" spans="2:8" s="1" customFormat="1" ht="16.5">
      <c r="B58" s="80"/>
      <c r="C58" s="11" t="s">
        <v>70</v>
      </c>
      <c r="D58" s="81" t="s">
        <v>13</v>
      </c>
      <c r="E58" s="71">
        <v>3</v>
      </c>
      <c r="F58" s="71">
        <v>150</v>
      </c>
      <c r="G58" s="71"/>
      <c r="H58" s="71"/>
    </row>
    <row r="59" spans="2:8" s="1" customFormat="1" ht="16.5">
      <c r="B59" s="80"/>
      <c r="C59" s="11" t="s">
        <v>71</v>
      </c>
      <c r="D59" s="81" t="s">
        <v>13</v>
      </c>
      <c r="E59" s="71">
        <v>3</v>
      </c>
      <c r="F59" s="71">
        <v>150</v>
      </c>
      <c r="G59" s="71"/>
      <c r="H59" s="71"/>
    </row>
    <row r="60" spans="2:8" s="1" customFormat="1" ht="16.5">
      <c r="B60" s="80"/>
      <c r="C60" s="11" t="s">
        <v>72</v>
      </c>
      <c r="D60" s="81" t="s">
        <v>13</v>
      </c>
      <c r="E60" s="71">
        <v>3</v>
      </c>
      <c r="F60" s="71">
        <v>400</v>
      </c>
      <c r="G60" s="71"/>
      <c r="H60" s="71"/>
    </row>
    <row r="61" spans="2:8" s="1" customFormat="1" ht="27">
      <c r="B61" s="69">
        <v>32</v>
      </c>
      <c r="C61" s="11" t="s">
        <v>82</v>
      </c>
      <c r="D61" s="12" t="s">
        <v>13</v>
      </c>
      <c r="E61" s="71">
        <v>4</v>
      </c>
      <c r="F61" s="71">
        <v>400</v>
      </c>
      <c r="G61" s="72"/>
      <c r="H61" s="71"/>
    </row>
    <row r="62" spans="2:8" s="1" customFormat="1" ht="16.5">
      <c r="B62" s="80"/>
      <c r="C62" s="11" t="s">
        <v>73</v>
      </c>
      <c r="D62" s="81" t="s">
        <v>13</v>
      </c>
      <c r="E62" s="71">
        <v>8</v>
      </c>
      <c r="F62" s="71">
        <v>150</v>
      </c>
      <c r="G62" s="71"/>
      <c r="H62" s="71"/>
    </row>
    <row r="63" spans="2:8" s="1" customFormat="1" ht="16.5">
      <c r="B63" s="80"/>
      <c r="C63" s="11" t="s">
        <v>70</v>
      </c>
      <c r="D63" s="81" t="s">
        <v>13</v>
      </c>
      <c r="E63" s="71">
        <v>4</v>
      </c>
      <c r="F63" s="71">
        <v>150</v>
      </c>
      <c r="G63" s="71"/>
      <c r="H63" s="71"/>
    </row>
    <row r="64" spans="2:8" s="1" customFormat="1" ht="16.5">
      <c r="B64" s="80"/>
      <c r="C64" s="11" t="s">
        <v>71</v>
      </c>
      <c r="D64" s="81" t="s">
        <v>13</v>
      </c>
      <c r="E64" s="71">
        <v>4</v>
      </c>
      <c r="F64" s="71">
        <v>150</v>
      </c>
      <c r="G64" s="71"/>
      <c r="H64" s="71"/>
    </row>
    <row r="65" spans="2:8" s="1" customFormat="1" ht="16.5">
      <c r="B65" s="80"/>
      <c r="C65" s="11" t="s">
        <v>72</v>
      </c>
      <c r="D65" s="81" t="s">
        <v>13</v>
      </c>
      <c r="E65" s="71">
        <v>4</v>
      </c>
      <c r="F65" s="71">
        <v>400</v>
      </c>
      <c r="G65" s="71"/>
      <c r="H65" s="71"/>
    </row>
    <row r="66" spans="2:8" s="1" customFormat="1" ht="27">
      <c r="B66" s="69">
        <v>33</v>
      </c>
      <c r="C66" s="11" t="s">
        <v>87</v>
      </c>
      <c r="D66" s="70" t="s">
        <v>13</v>
      </c>
      <c r="E66" s="71">
        <v>1</v>
      </c>
      <c r="F66" s="71">
        <v>400</v>
      </c>
      <c r="G66" s="71"/>
      <c r="H66" s="71"/>
    </row>
    <row r="67" spans="2:8" s="1" customFormat="1" ht="16.5">
      <c r="B67" s="80"/>
      <c r="C67" s="11" t="s">
        <v>73</v>
      </c>
      <c r="D67" s="81" t="s">
        <v>13</v>
      </c>
      <c r="E67" s="71">
        <v>1</v>
      </c>
      <c r="F67" s="71">
        <v>150</v>
      </c>
      <c r="G67" s="71"/>
      <c r="H67" s="71"/>
    </row>
    <row r="68" spans="2:8" s="1" customFormat="1" ht="16.5">
      <c r="B68" s="80"/>
      <c r="C68" s="11" t="s">
        <v>83</v>
      </c>
      <c r="D68" s="81" t="s">
        <v>13</v>
      </c>
      <c r="E68" s="71">
        <v>1</v>
      </c>
      <c r="F68" s="71">
        <v>160</v>
      </c>
      <c r="G68" s="71"/>
      <c r="H68" s="71"/>
    </row>
    <row r="69" spans="2:8" s="1" customFormat="1" ht="16.5">
      <c r="B69" s="80"/>
      <c r="C69" s="11" t="s">
        <v>84</v>
      </c>
      <c r="D69" s="81" t="s">
        <v>13</v>
      </c>
      <c r="E69" s="71">
        <v>1</v>
      </c>
      <c r="F69" s="71">
        <v>150</v>
      </c>
      <c r="G69" s="71"/>
      <c r="H69" s="71"/>
    </row>
    <row r="70" spans="2:8" s="1" customFormat="1" ht="16.5">
      <c r="B70" s="80"/>
      <c r="C70" s="11" t="s">
        <v>71</v>
      </c>
      <c r="D70" s="81" t="s">
        <v>13</v>
      </c>
      <c r="E70" s="71">
        <v>1</v>
      </c>
      <c r="F70" s="71">
        <v>150</v>
      </c>
      <c r="G70" s="71"/>
      <c r="H70" s="71"/>
    </row>
    <row r="71" spans="2:8" s="1" customFormat="1" ht="16.5">
      <c r="B71" s="80"/>
      <c r="C71" s="11" t="s">
        <v>72</v>
      </c>
      <c r="D71" s="81" t="s">
        <v>13</v>
      </c>
      <c r="E71" s="71">
        <v>1</v>
      </c>
      <c r="F71" s="71">
        <v>150</v>
      </c>
      <c r="G71" s="71"/>
      <c r="H71" s="71"/>
    </row>
    <row r="72" spans="2:8" s="1" customFormat="1" ht="27">
      <c r="B72" s="69">
        <v>34</v>
      </c>
      <c r="C72" s="11" t="s">
        <v>88</v>
      </c>
      <c r="D72" s="12" t="s">
        <v>13</v>
      </c>
      <c r="E72" s="71">
        <v>1</v>
      </c>
      <c r="F72" s="71">
        <v>450</v>
      </c>
      <c r="G72" s="71"/>
      <c r="H72" s="71"/>
    </row>
    <row r="73" spans="2:8" s="1" customFormat="1" ht="16.5">
      <c r="B73" s="80"/>
      <c r="C73" s="11" t="s">
        <v>86</v>
      </c>
      <c r="D73" s="81" t="s">
        <v>13</v>
      </c>
      <c r="E73" s="71">
        <v>2</v>
      </c>
      <c r="F73" s="71">
        <v>150</v>
      </c>
      <c r="G73" s="71"/>
      <c r="H73" s="71"/>
    </row>
    <row r="74" spans="2:8" s="1" customFormat="1" ht="16.5">
      <c r="B74" s="80"/>
      <c r="C74" s="11" t="s">
        <v>76</v>
      </c>
      <c r="D74" s="81" t="s">
        <v>13</v>
      </c>
      <c r="E74" s="71">
        <v>1</v>
      </c>
      <c r="F74" s="71">
        <v>140</v>
      </c>
      <c r="G74" s="71"/>
      <c r="H74" s="71"/>
    </row>
    <row r="75" spans="2:8" s="1" customFormat="1" ht="16.5">
      <c r="B75" s="80"/>
      <c r="C75" s="11" t="s">
        <v>85</v>
      </c>
      <c r="D75" s="81" t="s">
        <v>13</v>
      </c>
      <c r="E75" s="71">
        <v>1</v>
      </c>
      <c r="F75" s="71">
        <v>150</v>
      </c>
      <c r="G75" s="72"/>
      <c r="H75" s="71"/>
    </row>
    <row r="76" spans="2:8" s="1" customFormat="1" ht="16.5">
      <c r="B76" s="80"/>
      <c r="C76" s="11" t="s">
        <v>71</v>
      </c>
      <c r="D76" s="81" t="s">
        <v>13</v>
      </c>
      <c r="E76" s="71">
        <v>1</v>
      </c>
      <c r="F76" s="71">
        <v>150</v>
      </c>
      <c r="G76" s="71"/>
      <c r="H76" s="71"/>
    </row>
    <row r="77" spans="2:8" s="1" customFormat="1" ht="16.5">
      <c r="B77" s="80"/>
      <c r="C77" s="11" t="s">
        <v>72</v>
      </c>
      <c r="D77" s="81" t="s">
        <v>13</v>
      </c>
      <c r="E77" s="71">
        <v>1</v>
      </c>
      <c r="F77" s="71">
        <v>400</v>
      </c>
      <c r="G77" s="71"/>
      <c r="H77" s="71"/>
    </row>
    <row r="78" spans="2:8" s="1" customFormat="1" ht="27">
      <c r="B78" s="69">
        <v>35</v>
      </c>
      <c r="C78" s="11" t="s">
        <v>89</v>
      </c>
      <c r="D78" s="70" t="s">
        <v>13</v>
      </c>
      <c r="E78" s="71">
        <v>1</v>
      </c>
      <c r="F78" s="71">
        <v>450</v>
      </c>
      <c r="G78" s="71"/>
      <c r="H78" s="71"/>
    </row>
    <row r="79" spans="2:8" s="1" customFormat="1" ht="16.5">
      <c r="B79" s="80"/>
      <c r="C79" s="11" t="s">
        <v>86</v>
      </c>
      <c r="D79" s="81" t="s">
        <v>13</v>
      </c>
      <c r="E79" s="71">
        <v>3</v>
      </c>
      <c r="F79" s="71">
        <v>150</v>
      </c>
      <c r="G79" s="71"/>
      <c r="H79" s="71"/>
    </row>
    <row r="80" spans="2:8" s="1" customFormat="1" ht="16.5">
      <c r="B80" s="80"/>
      <c r="C80" s="11" t="s">
        <v>74</v>
      </c>
      <c r="D80" s="81" t="s">
        <v>13</v>
      </c>
      <c r="E80" s="71">
        <v>1</v>
      </c>
      <c r="F80" s="71">
        <v>80</v>
      </c>
      <c r="G80" s="71"/>
      <c r="H80" s="71"/>
    </row>
    <row r="81" spans="2:8" s="1" customFormat="1" ht="16.5">
      <c r="B81" s="80"/>
      <c r="C81" s="11" t="s">
        <v>70</v>
      </c>
      <c r="D81" s="81" t="s">
        <v>13</v>
      </c>
      <c r="E81" s="71">
        <v>1</v>
      </c>
      <c r="F81" s="71">
        <v>150</v>
      </c>
      <c r="G81" s="71"/>
      <c r="H81" s="71"/>
    </row>
    <row r="82" spans="2:8" s="1" customFormat="1" ht="16.5">
      <c r="B82" s="80"/>
      <c r="C82" s="11" t="s">
        <v>71</v>
      </c>
      <c r="D82" s="81" t="s">
        <v>13</v>
      </c>
      <c r="E82" s="71">
        <v>1</v>
      </c>
      <c r="F82" s="71">
        <v>150</v>
      </c>
      <c r="G82" s="71"/>
      <c r="H82" s="71"/>
    </row>
    <row r="83" spans="2:8" s="1" customFormat="1" ht="16.5">
      <c r="B83" s="80"/>
      <c r="C83" s="11" t="s">
        <v>72</v>
      </c>
      <c r="D83" s="81" t="s">
        <v>13</v>
      </c>
      <c r="E83" s="71">
        <v>1</v>
      </c>
      <c r="F83" s="71">
        <v>400</v>
      </c>
      <c r="G83" s="71"/>
      <c r="H83" s="71"/>
    </row>
    <row r="84" spans="2:8" s="1" customFormat="1" ht="27">
      <c r="B84" s="69">
        <v>36</v>
      </c>
      <c r="C84" s="11" t="s">
        <v>90</v>
      </c>
      <c r="D84" s="12" t="s">
        <v>13</v>
      </c>
      <c r="E84" s="71">
        <v>1</v>
      </c>
      <c r="F84" s="71">
        <v>450</v>
      </c>
      <c r="G84" s="71"/>
      <c r="H84" s="71"/>
    </row>
    <row r="85" spans="2:8" s="1" customFormat="1" ht="16.5">
      <c r="B85" s="80"/>
      <c r="C85" s="11" t="s">
        <v>86</v>
      </c>
      <c r="D85" s="81" t="s">
        <v>13</v>
      </c>
      <c r="E85" s="71">
        <v>3</v>
      </c>
      <c r="F85" s="71">
        <v>150</v>
      </c>
      <c r="G85" s="71"/>
      <c r="H85" s="71"/>
    </row>
    <row r="86" spans="2:8" s="1" customFormat="1" ht="16.5">
      <c r="B86" s="80"/>
      <c r="C86" s="11" t="s">
        <v>74</v>
      </c>
      <c r="D86" s="81" t="s">
        <v>13</v>
      </c>
      <c r="E86" s="71">
        <v>2</v>
      </c>
      <c r="F86" s="71">
        <v>80</v>
      </c>
      <c r="G86" s="71"/>
      <c r="H86" s="71"/>
    </row>
    <row r="87" spans="2:8" s="1" customFormat="1" ht="16.5">
      <c r="B87" s="80"/>
      <c r="C87" s="11" t="s">
        <v>70</v>
      </c>
      <c r="D87" s="81" t="s">
        <v>13</v>
      </c>
      <c r="E87" s="71">
        <v>1</v>
      </c>
      <c r="F87" s="71">
        <v>150</v>
      </c>
      <c r="G87" s="71"/>
      <c r="H87" s="71"/>
    </row>
    <row r="88" spans="2:8" s="1" customFormat="1" ht="16.5">
      <c r="B88" s="80"/>
      <c r="C88" s="11" t="s">
        <v>71</v>
      </c>
      <c r="D88" s="81" t="s">
        <v>13</v>
      </c>
      <c r="E88" s="71">
        <v>1</v>
      </c>
      <c r="F88" s="71">
        <v>150</v>
      </c>
      <c r="G88" s="71"/>
      <c r="H88" s="71"/>
    </row>
    <row r="89" spans="2:8" s="1" customFormat="1" ht="16.5">
      <c r="B89" s="80"/>
      <c r="C89" s="11" t="s">
        <v>72</v>
      </c>
      <c r="D89" s="81" t="s">
        <v>13</v>
      </c>
      <c r="E89" s="71">
        <v>1</v>
      </c>
      <c r="F89" s="71">
        <v>400</v>
      </c>
      <c r="G89" s="71"/>
      <c r="H89" s="71"/>
    </row>
    <row r="90" spans="2:8" s="1" customFormat="1" ht="27">
      <c r="B90" s="69">
        <v>37</v>
      </c>
      <c r="C90" s="11" t="s">
        <v>91</v>
      </c>
      <c r="D90" s="65" t="s">
        <v>13</v>
      </c>
      <c r="E90" s="71">
        <v>1</v>
      </c>
      <c r="F90" s="71">
        <v>500</v>
      </c>
      <c r="G90" s="71"/>
      <c r="H90" s="71"/>
    </row>
    <row r="91" spans="2:8" s="1" customFormat="1" ht="16.5">
      <c r="B91" s="80"/>
      <c r="C91" s="11" t="s">
        <v>73</v>
      </c>
      <c r="D91" s="81" t="s">
        <v>13</v>
      </c>
      <c r="E91" s="71">
        <v>2</v>
      </c>
      <c r="F91" s="71">
        <v>150</v>
      </c>
      <c r="G91" s="71"/>
      <c r="H91" s="71"/>
    </row>
    <row r="92" spans="2:8" s="1" customFormat="1" ht="16.5">
      <c r="B92" s="80"/>
      <c r="C92" s="11" t="s">
        <v>75</v>
      </c>
      <c r="D92" s="81" t="s">
        <v>13</v>
      </c>
      <c r="E92" s="71">
        <v>1</v>
      </c>
      <c r="F92" s="71">
        <v>160</v>
      </c>
      <c r="G92" s="71"/>
      <c r="H92" s="71"/>
    </row>
    <row r="93" spans="2:8" s="1" customFormat="1" ht="16.5">
      <c r="B93" s="80"/>
      <c r="C93" s="11" t="s">
        <v>74</v>
      </c>
      <c r="D93" s="81" t="s">
        <v>13</v>
      </c>
      <c r="E93" s="71">
        <v>1</v>
      </c>
      <c r="F93" s="71">
        <v>80</v>
      </c>
      <c r="G93" s="71"/>
      <c r="H93" s="71"/>
    </row>
    <row r="94" spans="2:8" s="1" customFormat="1" ht="16.5">
      <c r="B94" s="80"/>
      <c r="C94" s="11" t="s">
        <v>85</v>
      </c>
      <c r="D94" s="81" t="s">
        <v>13</v>
      </c>
      <c r="E94" s="71">
        <v>1</v>
      </c>
      <c r="F94" s="71">
        <v>150</v>
      </c>
      <c r="G94" s="71"/>
      <c r="H94" s="71"/>
    </row>
    <row r="95" spans="2:8" s="1" customFormat="1" ht="16.5">
      <c r="B95" s="80"/>
      <c r="C95" s="11" t="s">
        <v>71</v>
      </c>
      <c r="D95" s="81" t="s">
        <v>13</v>
      </c>
      <c r="E95" s="71">
        <v>1</v>
      </c>
      <c r="F95" s="71">
        <v>150</v>
      </c>
      <c r="G95" s="71"/>
      <c r="H95" s="71"/>
    </row>
    <row r="96" spans="2:8" s="1" customFormat="1" ht="16.5">
      <c r="B96" s="80"/>
      <c r="C96" s="11" t="s">
        <v>72</v>
      </c>
      <c r="D96" s="81" t="s">
        <v>13</v>
      </c>
      <c r="E96" s="71">
        <v>1</v>
      </c>
      <c r="F96" s="71">
        <v>400</v>
      </c>
      <c r="G96" s="71"/>
      <c r="H96" s="71"/>
    </row>
    <row r="97" spans="2:8" s="1" customFormat="1" ht="27">
      <c r="B97" s="69">
        <v>38</v>
      </c>
      <c r="C97" s="11" t="s">
        <v>27</v>
      </c>
      <c r="D97" s="68" t="s">
        <v>13</v>
      </c>
      <c r="E97" s="71">
        <v>48</v>
      </c>
      <c r="F97" s="71">
        <v>20</v>
      </c>
      <c r="G97" s="72"/>
      <c r="H97" s="71"/>
    </row>
    <row r="98" spans="2:8" s="1" customFormat="1" ht="27">
      <c r="B98" s="69">
        <v>39</v>
      </c>
      <c r="C98" s="11" t="s">
        <v>25</v>
      </c>
      <c r="D98" s="68" t="s">
        <v>8</v>
      </c>
      <c r="E98" s="71">
        <v>1.7</v>
      </c>
      <c r="F98" s="71">
        <v>22</v>
      </c>
      <c r="G98" s="72"/>
      <c r="H98" s="71"/>
    </row>
    <row r="99" spans="2:8" s="1" customFormat="1" ht="16.5">
      <c r="B99" s="69">
        <v>40</v>
      </c>
      <c r="C99" s="11" t="s">
        <v>28</v>
      </c>
      <c r="D99" s="68" t="s">
        <v>8</v>
      </c>
      <c r="E99" s="71">
        <v>0.37</v>
      </c>
      <c r="F99" s="71">
        <v>80</v>
      </c>
      <c r="G99" s="71"/>
      <c r="H99" s="71"/>
    </row>
    <row r="100" spans="2:8" s="1" customFormat="1" ht="40.5">
      <c r="B100" s="14"/>
      <c r="C100" s="18" t="s">
        <v>29</v>
      </c>
      <c r="D100" s="29" t="s">
        <v>13</v>
      </c>
      <c r="E100" s="30">
        <v>5</v>
      </c>
      <c r="F100" s="14"/>
      <c r="G100" s="84"/>
      <c r="H100" s="71"/>
    </row>
    <row r="101" spans="2:8" s="1" customFormat="1" ht="16.5">
      <c r="B101" s="14">
        <v>1</v>
      </c>
      <c r="C101" s="11" t="s">
        <v>30</v>
      </c>
      <c r="D101" s="12" t="s">
        <v>8</v>
      </c>
      <c r="E101" s="13">
        <v>3.6</v>
      </c>
      <c r="F101" s="13">
        <v>6</v>
      </c>
      <c r="G101" s="84"/>
      <c r="H101" s="71"/>
    </row>
    <row r="102" spans="2:8" s="1" customFormat="1" ht="27">
      <c r="B102" s="14">
        <v>2</v>
      </c>
      <c r="C102" s="11" t="s">
        <v>22</v>
      </c>
      <c r="D102" s="12" t="s">
        <v>8</v>
      </c>
      <c r="E102" s="13">
        <v>4.32</v>
      </c>
      <c r="F102" s="13">
        <v>4</v>
      </c>
      <c r="G102" s="84"/>
      <c r="H102" s="71"/>
    </row>
    <row r="103" spans="2:8" s="1" customFormat="1" ht="16.5">
      <c r="B103" s="14">
        <v>3</v>
      </c>
      <c r="C103" s="79" t="s">
        <v>92</v>
      </c>
      <c r="D103" s="34" t="s">
        <v>7</v>
      </c>
      <c r="E103" s="9">
        <v>6.66</v>
      </c>
      <c r="F103" s="9">
        <v>5</v>
      </c>
      <c r="G103" s="9"/>
      <c r="H103" s="71"/>
    </row>
    <row r="104" spans="2:8" s="1" customFormat="1" ht="21" customHeight="1">
      <c r="B104" s="14">
        <v>4</v>
      </c>
      <c r="C104" s="11" t="s">
        <v>32</v>
      </c>
      <c r="D104" s="12" t="s">
        <v>8</v>
      </c>
      <c r="E104" s="13">
        <v>0.13</v>
      </c>
      <c r="F104" s="71">
        <v>25</v>
      </c>
      <c r="G104" s="72"/>
      <c r="H104" s="71"/>
    </row>
    <row r="105" spans="2:8" s="28" customFormat="1" ht="18" customHeight="1">
      <c r="B105" s="24" t="s">
        <v>33</v>
      </c>
      <c r="C105" s="25" t="s">
        <v>47</v>
      </c>
      <c r="D105" s="12" t="s">
        <v>8</v>
      </c>
      <c r="E105" s="26">
        <v>1.44</v>
      </c>
      <c r="F105" s="71">
        <v>130</v>
      </c>
      <c r="G105" s="72"/>
      <c r="H105" s="71"/>
    </row>
    <row r="106" spans="2:8" s="28" customFormat="1">
      <c r="B106" s="24"/>
      <c r="C106" s="25" t="s">
        <v>55</v>
      </c>
      <c r="D106" s="12" t="s">
        <v>7</v>
      </c>
      <c r="E106" s="26">
        <v>6.3E-2</v>
      </c>
      <c r="F106" s="71">
        <v>1600</v>
      </c>
      <c r="G106" s="71"/>
      <c r="H106" s="71"/>
    </row>
    <row r="107" spans="2:8" s="1" customFormat="1" ht="16.5">
      <c r="B107" s="14">
        <v>6</v>
      </c>
      <c r="C107" s="11" t="s">
        <v>15</v>
      </c>
      <c r="D107" s="15" t="s">
        <v>16</v>
      </c>
      <c r="E107" s="13">
        <v>1</v>
      </c>
      <c r="F107" s="71">
        <v>200</v>
      </c>
      <c r="G107" s="72"/>
      <c r="H107" s="71"/>
    </row>
    <row r="108" spans="2:8" s="1" customFormat="1" ht="16.5">
      <c r="B108" s="69">
        <v>7</v>
      </c>
      <c r="C108" s="11" t="s">
        <v>64</v>
      </c>
      <c r="D108" s="70" t="s">
        <v>8</v>
      </c>
      <c r="E108" s="13">
        <v>1</v>
      </c>
      <c r="F108" s="71">
        <v>3</v>
      </c>
      <c r="G108" s="72"/>
      <c r="H108" s="71"/>
    </row>
    <row r="109" spans="2:8" s="1" customFormat="1" ht="40.5">
      <c r="B109" s="14"/>
      <c r="C109" s="18" t="s">
        <v>35</v>
      </c>
      <c r="D109" s="29" t="s">
        <v>13</v>
      </c>
      <c r="E109" s="30">
        <v>1</v>
      </c>
      <c r="F109" s="14"/>
      <c r="G109" s="84"/>
      <c r="H109" s="71"/>
    </row>
    <row r="110" spans="2:8" s="1" customFormat="1" ht="16.5">
      <c r="B110" s="14">
        <v>1</v>
      </c>
      <c r="C110" s="11" t="s">
        <v>30</v>
      </c>
      <c r="D110" s="12" t="s">
        <v>8</v>
      </c>
      <c r="E110" s="13">
        <v>12.6</v>
      </c>
      <c r="F110" s="13">
        <v>6</v>
      </c>
      <c r="G110" s="84"/>
      <c r="H110" s="71"/>
    </row>
    <row r="111" spans="2:8" s="1" customFormat="1" ht="27">
      <c r="B111" s="14">
        <v>2</v>
      </c>
      <c r="C111" s="11" t="s">
        <v>22</v>
      </c>
      <c r="D111" s="12" t="s">
        <v>8</v>
      </c>
      <c r="E111" s="13">
        <v>15.12</v>
      </c>
      <c r="F111" s="13">
        <v>5</v>
      </c>
      <c r="G111" s="84"/>
      <c r="H111" s="71"/>
    </row>
    <row r="112" spans="2:8" s="1" customFormat="1" ht="40.5">
      <c r="B112" s="14">
        <v>3</v>
      </c>
      <c r="C112" s="79" t="s">
        <v>59</v>
      </c>
      <c r="D112" s="34" t="s">
        <v>7</v>
      </c>
      <c r="E112" s="9">
        <v>23.31</v>
      </c>
      <c r="F112" s="9">
        <v>5</v>
      </c>
      <c r="G112" s="9"/>
      <c r="H112" s="71"/>
    </row>
    <row r="113" spans="2:12" s="1" customFormat="1" ht="15" customHeight="1">
      <c r="B113" s="14">
        <v>4</v>
      </c>
      <c r="C113" s="11" t="s">
        <v>32</v>
      </c>
      <c r="D113" s="12" t="s">
        <v>8</v>
      </c>
      <c r="E113" s="13">
        <v>0.42</v>
      </c>
      <c r="F113" s="71">
        <v>25</v>
      </c>
      <c r="G113" s="72"/>
      <c r="H113" s="71"/>
    </row>
    <row r="114" spans="2:12" s="28" customFormat="1" ht="17.25" customHeight="1">
      <c r="B114" s="24" t="s">
        <v>33</v>
      </c>
      <c r="C114" s="25" t="s">
        <v>47</v>
      </c>
      <c r="D114" s="12" t="s">
        <v>8</v>
      </c>
      <c r="E114" s="13">
        <v>3.26</v>
      </c>
      <c r="F114" s="71">
        <v>130</v>
      </c>
      <c r="G114" s="72"/>
      <c r="H114" s="71"/>
    </row>
    <row r="115" spans="2:12" s="28" customFormat="1">
      <c r="B115" s="24"/>
      <c r="C115" s="25" t="s">
        <v>55</v>
      </c>
      <c r="D115" s="12" t="s">
        <v>7</v>
      </c>
      <c r="E115" s="82">
        <v>0.378</v>
      </c>
      <c r="F115" s="71">
        <v>1600</v>
      </c>
      <c r="G115" s="71"/>
      <c r="H115" s="71"/>
    </row>
    <row r="116" spans="2:12" s="36" customFormat="1" ht="16.5">
      <c r="B116" s="14">
        <v>7</v>
      </c>
      <c r="C116" s="11" t="s">
        <v>34</v>
      </c>
      <c r="D116" s="34" t="s">
        <v>7</v>
      </c>
      <c r="E116" s="35">
        <v>0.19500000000000001</v>
      </c>
      <c r="F116" s="9">
        <v>800</v>
      </c>
      <c r="G116" s="9"/>
      <c r="H116" s="71"/>
      <c r="I116" s="32"/>
      <c r="J116" s="32"/>
      <c r="K116" s="32"/>
      <c r="L116" s="32"/>
    </row>
    <row r="117" spans="2:12" s="1" customFormat="1" ht="16.5">
      <c r="B117" s="14">
        <v>8</v>
      </c>
      <c r="C117" s="11" t="s">
        <v>15</v>
      </c>
      <c r="D117" s="15" t="s">
        <v>16</v>
      </c>
      <c r="E117" s="71">
        <v>4</v>
      </c>
      <c r="F117" s="71">
        <v>200</v>
      </c>
      <c r="G117" s="72"/>
      <c r="H117" s="71"/>
    </row>
    <row r="118" spans="2:12" s="1" customFormat="1" ht="16.5">
      <c r="B118" s="14"/>
      <c r="C118" s="18" t="s">
        <v>40</v>
      </c>
      <c r="D118" s="12"/>
      <c r="E118" s="71"/>
      <c r="F118" s="71"/>
      <c r="G118" s="72"/>
      <c r="H118" s="71"/>
    </row>
    <row r="119" spans="2:12" s="40" customFormat="1">
      <c r="B119" s="37">
        <v>1</v>
      </c>
      <c r="C119" s="49" t="s">
        <v>93</v>
      </c>
      <c r="D119" s="39" t="s">
        <v>36</v>
      </c>
      <c r="E119" s="75">
        <v>37.6</v>
      </c>
      <c r="F119" s="71">
        <v>150</v>
      </c>
      <c r="G119" s="72"/>
      <c r="H119" s="71"/>
      <c r="J119" s="41"/>
    </row>
    <row r="120" spans="2:12" s="40" customFormat="1" ht="27">
      <c r="B120" s="37">
        <v>2</v>
      </c>
      <c r="C120" s="38" t="s">
        <v>65</v>
      </c>
      <c r="D120" s="44" t="s">
        <v>31</v>
      </c>
      <c r="E120" s="77">
        <v>376</v>
      </c>
      <c r="F120" s="77">
        <v>20</v>
      </c>
      <c r="G120" s="77"/>
      <c r="H120" s="71"/>
      <c r="J120" s="41"/>
    </row>
    <row r="121" spans="2:12" s="51" customFormat="1" ht="15.75">
      <c r="B121" s="37">
        <v>3</v>
      </c>
      <c r="C121" s="49" t="s">
        <v>37</v>
      </c>
      <c r="D121" s="48" t="s">
        <v>38</v>
      </c>
      <c r="E121" s="83">
        <f>E122*0.6/1000</f>
        <v>0.22559999999999999</v>
      </c>
      <c r="F121" s="76">
        <v>2000</v>
      </c>
      <c r="G121" s="76"/>
      <c r="H121" s="71"/>
      <c r="I121" s="50"/>
    </row>
    <row r="122" spans="2:12" s="47" customFormat="1" ht="27">
      <c r="B122" s="37">
        <v>4</v>
      </c>
      <c r="C122" s="42" t="s">
        <v>41</v>
      </c>
      <c r="D122" s="44" t="s">
        <v>31</v>
      </c>
      <c r="E122" s="77">
        <v>376</v>
      </c>
      <c r="F122" s="77">
        <v>18</v>
      </c>
      <c r="G122" s="77"/>
      <c r="H122" s="71"/>
      <c r="I122" s="45"/>
      <c r="J122" s="46"/>
      <c r="K122" s="45"/>
    </row>
    <row r="123" spans="2:12" s="51" customFormat="1" ht="15.75">
      <c r="B123" s="37">
        <v>5</v>
      </c>
      <c r="C123" s="49" t="s">
        <v>39</v>
      </c>
      <c r="D123" s="48" t="s">
        <v>38</v>
      </c>
      <c r="E123" s="83">
        <f>E121/2</f>
        <v>0.1128</v>
      </c>
      <c r="F123" s="76">
        <v>2000</v>
      </c>
      <c r="G123" s="76"/>
      <c r="H123" s="71"/>
      <c r="I123" s="50"/>
    </row>
    <row r="124" spans="2:12" s="47" customFormat="1" ht="27">
      <c r="B124" s="37">
        <v>6</v>
      </c>
      <c r="C124" s="42" t="s">
        <v>42</v>
      </c>
      <c r="D124" s="44" t="s">
        <v>31</v>
      </c>
      <c r="E124" s="77">
        <f>E122</f>
        <v>376</v>
      </c>
      <c r="F124" s="77">
        <v>20</v>
      </c>
      <c r="G124" s="77"/>
      <c r="H124" s="71"/>
      <c r="I124" s="45"/>
      <c r="J124" s="46"/>
      <c r="K124" s="45"/>
    </row>
    <row r="125" spans="2:12" s="43" customFormat="1">
      <c r="B125" s="37">
        <v>7</v>
      </c>
      <c r="C125" s="78" t="s">
        <v>58</v>
      </c>
      <c r="D125" s="67" t="s">
        <v>51</v>
      </c>
      <c r="E125" s="74">
        <v>34</v>
      </c>
      <c r="F125" s="73">
        <v>30</v>
      </c>
      <c r="G125" s="73"/>
      <c r="H125" s="71"/>
    </row>
    <row r="126" spans="2:12" s="1" customFormat="1" ht="16.5">
      <c r="B126" s="37">
        <v>8</v>
      </c>
      <c r="C126" s="11" t="s">
        <v>56</v>
      </c>
      <c r="D126" s="68" t="s">
        <v>26</v>
      </c>
      <c r="E126" s="71">
        <v>0.06</v>
      </c>
      <c r="F126" s="71">
        <v>2500</v>
      </c>
      <c r="G126" s="72"/>
      <c r="H126" s="71"/>
    </row>
    <row r="127" spans="2:12" s="1" customFormat="1" ht="27">
      <c r="B127" s="37">
        <v>9</v>
      </c>
      <c r="C127" s="11" t="s">
        <v>57</v>
      </c>
      <c r="D127" s="68" t="s">
        <v>8</v>
      </c>
      <c r="E127" s="71">
        <v>0.15</v>
      </c>
      <c r="F127" s="71">
        <v>22</v>
      </c>
      <c r="G127" s="72"/>
      <c r="H127" s="71"/>
    </row>
    <row r="128" spans="2:12" s="1" customFormat="1" ht="16.5">
      <c r="B128" s="37">
        <v>10</v>
      </c>
      <c r="C128" s="11" t="s">
        <v>28</v>
      </c>
      <c r="D128" s="68" t="s">
        <v>8</v>
      </c>
      <c r="E128" s="71">
        <v>0.06</v>
      </c>
      <c r="F128" s="71">
        <v>80</v>
      </c>
      <c r="G128" s="71"/>
      <c r="H128" s="71"/>
    </row>
    <row r="129" spans="2:12" s="5" customFormat="1" ht="16.5">
      <c r="B129" s="54"/>
      <c r="C129" s="53" t="s">
        <v>14</v>
      </c>
      <c r="D129" s="29"/>
      <c r="E129" s="29"/>
      <c r="F129" s="17"/>
      <c r="G129" s="17"/>
      <c r="H129" s="17">
        <f>SUM(H6:H128)</f>
        <v>0</v>
      </c>
    </row>
    <row r="130" spans="2:12" s="5" customFormat="1" ht="16.5">
      <c r="B130" s="55"/>
      <c r="C130" s="56" t="s">
        <v>1</v>
      </c>
      <c r="D130" s="58"/>
      <c r="E130" s="21"/>
      <c r="F130" s="21"/>
      <c r="G130" s="21"/>
      <c r="H130" s="61"/>
      <c r="I130" s="59"/>
      <c r="J130" s="59"/>
      <c r="K130" s="59"/>
      <c r="L130" s="59"/>
    </row>
    <row r="131" spans="2:12" s="5" customFormat="1" ht="16.5">
      <c r="B131" s="55"/>
      <c r="C131" s="57" t="s">
        <v>0</v>
      </c>
      <c r="D131" s="22"/>
      <c r="E131" s="22"/>
      <c r="F131" s="22"/>
      <c r="G131" s="22"/>
      <c r="H131" s="62"/>
      <c r="I131" s="59"/>
      <c r="J131" s="59"/>
      <c r="K131" s="59"/>
      <c r="L131" s="59"/>
    </row>
    <row r="132" spans="2:12" s="5" customFormat="1" ht="16.5">
      <c r="B132" s="55"/>
      <c r="C132" s="56" t="s">
        <v>2</v>
      </c>
      <c r="D132" s="58"/>
      <c r="E132" s="21"/>
      <c r="F132" s="21"/>
      <c r="G132" s="21"/>
      <c r="H132" s="61"/>
      <c r="I132" s="59"/>
      <c r="J132" s="59"/>
      <c r="K132" s="59"/>
      <c r="L132" s="59"/>
    </row>
    <row r="133" spans="2:12" s="5" customFormat="1" ht="16.5">
      <c r="B133" s="55"/>
      <c r="C133" s="31" t="s">
        <v>0</v>
      </c>
      <c r="D133" s="16"/>
      <c r="E133" s="16"/>
      <c r="F133" s="22"/>
      <c r="G133" s="22"/>
      <c r="H133" s="62"/>
      <c r="I133" s="59"/>
      <c r="J133" s="59"/>
      <c r="K133" s="59"/>
      <c r="L133" s="59"/>
    </row>
    <row r="134" spans="2:12" s="5" customFormat="1" ht="16.5">
      <c r="B134" s="55"/>
      <c r="C134" s="56" t="s">
        <v>11</v>
      </c>
      <c r="D134" s="63">
        <v>0.03</v>
      </c>
      <c r="E134" s="20"/>
      <c r="F134" s="21"/>
      <c r="G134" s="21"/>
      <c r="H134" s="61"/>
      <c r="I134" s="59"/>
      <c r="J134" s="59"/>
      <c r="K134" s="59"/>
      <c r="L134" s="59"/>
    </row>
    <row r="135" spans="2:12" s="5" customFormat="1" ht="16.5">
      <c r="B135" s="55"/>
      <c r="C135" s="31" t="s">
        <v>0</v>
      </c>
      <c r="D135" s="16"/>
      <c r="E135" s="16"/>
      <c r="F135" s="22"/>
      <c r="G135" s="22"/>
      <c r="H135" s="62"/>
      <c r="I135" s="59"/>
      <c r="J135" s="59"/>
      <c r="K135" s="59"/>
      <c r="L135" s="59"/>
    </row>
    <row r="136" spans="2:12" s="5" customFormat="1" ht="16.5">
      <c r="B136" s="55"/>
      <c r="C136" s="56" t="s">
        <v>12</v>
      </c>
      <c r="D136" s="63">
        <v>0.18</v>
      </c>
      <c r="E136" s="20"/>
      <c r="F136" s="21"/>
      <c r="G136" s="21"/>
      <c r="H136" s="61"/>
      <c r="I136" s="59"/>
      <c r="J136" s="59"/>
      <c r="K136" s="59"/>
      <c r="L136" s="59"/>
    </row>
    <row r="137" spans="2:12" s="5" customFormat="1" ht="17.25" thickBot="1">
      <c r="B137" s="55"/>
      <c r="C137" s="31" t="s">
        <v>9</v>
      </c>
      <c r="D137" s="19"/>
      <c r="E137" s="19"/>
      <c r="F137" s="23"/>
      <c r="G137" s="23"/>
      <c r="H137" s="64">
        <f>H135+H136</f>
        <v>0</v>
      </c>
      <c r="I137" s="59"/>
      <c r="J137" s="59"/>
      <c r="K137" s="59"/>
      <c r="L137" s="59"/>
    </row>
    <row r="138" spans="2:12" s="5" customFormat="1" ht="16.5">
      <c r="B138" s="8"/>
      <c r="C138" s="6"/>
      <c r="D138" s="2"/>
      <c r="E138" s="2"/>
      <c r="F138" s="7"/>
      <c r="G138" s="7"/>
      <c r="H138" s="7"/>
    </row>
    <row r="139" spans="2:12" s="5" customFormat="1" ht="138.75" customHeight="1">
      <c r="B139" s="8"/>
      <c r="C139" s="91" t="s">
        <v>98</v>
      </c>
      <c r="D139" s="92"/>
      <c r="E139" s="92"/>
      <c r="F139" s="92"/>
      <c r="G139" s="92"/>
      <c r="H139" s="92"/>
    </row>
    <row r="140" spans="2:12" s="5" customFormat="1" ht="16.5">
      <c r="B140" s="8"/>
      <c r="C140" s="6"/>
      <c r="D140" s="2"/>
      <c r="E140" s="2"/>
      <c r="F140" s="7"/>
      <c r="G140" s="7"/>
      <c r="H140" s="7"/>
    </row>
    <row r="141" spans="2:12" s="5" customFormat="1" ht="16.5">
      <c r="B141" s="8"/>
      <c r="C141" s="6"/>
      <c r="D141" s="2"/>
      <c r="E141" s="2"/>
      <c r="F141" s="7"/>
      <c r="G141" s="7"/>
      <c r="H141" s="7"/>
    </row>
    <row r="142" spans="2:12" s="5" customFormat="1" ht="16.5">
      <c r="B142" s="8"/>
      <c r="C142" s="6"/>
      <c r="D142" s="2"/>
      <c r="E142" s="2"/>
      <c r="F142" s="7"/>
      <c r="G142" s="7"/>
      <c r="H142" s="7"/>
    </row>
    <row r="143" spans="2:12" s="5" customFormat="1" ht="16.5">
      <c r="B143" s="8"/>
      <c r="C143" s="6"/>
      <c r="D143" s="2"/>
      <c r="E143" s="2"/>
      <c r="F143" s="7"/>
      <c r="G143" s="7"/>
      <c r="H143" s="7"/>
    </row>
    <row r="144" spans="2:12" s="5" customFormat="1" ht="16.5">
      <c r="B144" s="8"/>
      <c r="C144" s="6"/>
      <c r="D144" s="2"/>
      <c r="E144" s="2"/>
      <c r="F144" s="7"/>
      <c r="G144" s="7"/>
      <c r="H144" s="7"/>
    </row>
    <row r="145" spans="2:8" s="5" customFormat="1" ht="16.5">
      <c r="B145" s="8"/>
      <c r="C145" s="6"/>
      <c r="D145" s="2"/>
      <c r="E145" s="2"/>
      <c r="F145" s="7"/>
      <c r="G145" s="7"/>
      <c r="H145" s="7"/>
    </row>
    <row r="146" spans="2:8" s="5" customFormat="1" ht="16.5">
      <c r="B146" s="8"/>
      <c r="C146" s="6"/>
      <c r="D146" s="2"/>
      <c r="E146" s="2"/>
      <c r="F146" s="7"/>
      <c r="G146" s="7"/>
      <c r="H146" s="7"/>
    </row>
    <row r="147" spans="2:8" s="5" customFormat="1" ht="16.5">
      <c r="B147" s="8"/>
      <c r="C147" s="6"/>
      <c r="D147" s="2"/>
      <c r="E147" s="2"/>
      <c r="F147" s="7"/>
      <c r="G147" s="7"/>
      <c r="H147" s="7"/>
    </row>
    <row r="148" spans="2:8" s="5" customFormat="1" ht="16.5">
      <c r="B148" s="8"/>
      <c r="C148" s="6"/>
      <c r="D148" s="2"/>
      <c r="E148" s="2"/>
      <c r="F148" s="7"/>
      <c r="G148" s="7"/>
      <c r="H148" s="7"/>
    </row>
    <row r="149" spans="2:8" s="5" customFormat="1" ht="16.5">
      <c r="B149" s="8"/>
      <c r="C149" s="6"/>
      <c r="D149" s="2"/>
      <c r="E149" s="2"/>
      <c r="F149" s="7"/>
      <c r="G149" s="7"/>
      <c r="H149" s="7"/>
    </row>
    <row r="150" spans="2:8" s="5" customFormat="1" ht="16.5">
      <c r="B150" s="8"/>
      <c r="C150" s="6"/>
      <c r="D150" s="2"/>
      <c r="E150" s="2"/>
      <c r="F150" s="7"/>
      <c r="G150" s="7"/>
      <c r="H150" s="7"/>
    </row>
    <row r="151" spans="2:8" s="5" customFormat="1" ht="16.5">
      <c r="B151" s="8"/>
      <c r="C151" s="6"/>
      <c r="D151" s="2"/>
      <c r="E151" s="2"/>
      <c r="F151" s="7"/>
      <c r="G151" s="7"/>
      <c r="H151" s="7"/>
    </row>
    <row r="152" spans="2:8" s="5" customFormat="1" ht="16.5">
      <c r="B152" s="8"/>
      <c r="C152" s="6"/>
      <c r="D152" s="2"/>
      <c r="E152" s="2"/>
      <c r="F152" s="7"/>
      <c r="G152" s="7"/>
      <c r="H152" s="7"/>
    </row>
    <row r="153" spans="2:8" s="5" customFormat="1" ht="16.5">
      <c r="B153" s="8"/>
      <c r="C153" s="6"/>
      <c r="D153" s="2"/>
      <c r="E153" s="2"/>
      <c r="F153" s="7"/>
      <c r="G153" s="7"/>
      <c r="H153" s="7"/>
    </row>
    <row r="154" spans="2:8" s="5" customFormat="1" ht="16.5">
      <c r="B154" s="8"/>
      <c r="C154" s="6"/>
      <c r="D154" s="2"/>
      <c r="E154" s="2"/>
      <c r="F154" s="7"/>
      <c r="G154" s="7"/>
      <c r="H154" s="7"/>
    </row>
    <row r="155" spans="2:8" s="5" customFormat="1" ht="16.5">
      <c r="B155" s="8"/>
      <c r="C155" s="6"/>
      <c r="D155" s="2"/>
      <c r="E155" s="2"/>
      <c r="F155" s="7"/>
      <c r="G155" s="7"/>
      <c r="H155" s="7"/>
    </row>
    <row r="156" spans="2:8" s="5" customFormat="1" ht="16.5">
      <c r="B156" s="8"/>
      <c r="C156" s="6"/>
      <c r="D156" s="2"/>
      <c r="E156" s="2"/>
      <c r="F156" s="7"/>
      <c r="G156" s="7"/>
      <c r="H156" s="7"/>
    </row>
    <row r="157" spans="2:8" s="5" customFormat="1" ht="16.5">
      <c r="B157" s="8"/>
      <c r="C157" s="6"/>
      <c r="D157" s="2"/>
      <c r="E157" s="2"/>
      <c r="F157" s="7"/>
      <c r="G157" s="7"/>
      <c r="H157" s="7"/>
    </row>
    <row r="158" spans="2:8" s="5" customFormat="1" ht="16.5">
      <c r="B158" s="8"/>
      <c r="C158" s="6"/>
      <c r="D158" s="2"/>
      <c r="E158" s="2"/>
      <c r="F158" s="7"/>
      <c r="G158" s="7"/>
      <c r="H158" s="7"/>
    </row>
    <row r="159" spans="2:8" s="5" customFormat="1" ht="16.5">
      <c r="B159" s="8"/>
      <c r="C159" s="6"/>
      <c r="D159" s="2"/>
      <c r="E159" s="2"/>
      <c r="F159" s="7"/>
      <c r="G159" s="7"/>
      <c r="H159" s="7"/>
    </row>
    <row r="160" spans="2:8" s="5" customFormat="1" ht="16.5">
      <c r="B160" s="8"/>
      <c r="C160" s="6"/>
      <c r="D160" s="2"/>
      <c r="E160" s="2"/>
      <c r="F160" s="7"/>
      <c r="G160" s="7"/>
      <c r="H160" s="7"/>
    </row>
    <row r="161" spans="2:8" s="5" customFormat="1" ht="16.5">
      <c r="B161" s="8"/>
      <c r="C161" s="6"/>
      <c r="D161" s="2"/>
      <c r="E161" s="2"/>
      <c r="F161" s="7"/>
      <c r="G161" s="7"/>
      <c r="H161" s="7"/>
    </row>
    <row r="162" spans="2:8" s="5" customFormat="1" ht="16.5">
      <c r="B162" s="8"/>
      <c r="C162" s="6"/>
      <c r="D162" s="2"/>
      <c r="E162" s="2"/>
      <c r="F162" s="7"/>
      <c r="G162" s="7"/>
      <c r="H162" s="7"/>
    </row>
    <row r="163" spans="2:8" s="5" customFormat="1" ht="16.5">
      <c r="B163" s="8"/>
      <c r="C163" s="6"/>
      <c r="D163" s="2"/>
      <c r="E163" s="2"/>
      <c r="F163" s="7"/>
      <c r="G163" s="7"/>
      <c r="H163" s="7"/>
    </row>
    <row r="164" spans="2:8" s="5" customFormat="1" ht="16.5">
      <c r="B164" s="8"/>
      <c r="C164" s="6"/>
      <c r="D164" s="2"/>
      <c r="E164" s="2"/>
      <c r="F164" s="7"/>
      <c r="G164" s="7"/>
      <c r="H164" s="7"/>
    </row>
    <row r="165" spans="2:8" s="5" customFormat="1" ht="16.5">
      <c r="B165" s="8"/>
      <c r="C165" s="6"/>
      <c r="D165" s="2"/>
      <c r="E165" s="2"/>
      <c r="F165" s="7"/>
      <c r="G165" s="7"/>
      <c r="H165" s="7"/>
    </row>
    <row r="166" spans="2:8" s="5" customFormat="1" ht="16.5">
      <c r="B166" s="8"/>
      <c r="C166" s="6"/>
      <c r="D166" s="2"/>
      <c r="E166" s="2"/>
      <c r="F166" s="7"/>
      <c r="G166" s="7"/>
      <c r="H166" s="7"/>
    </row>
    <row r="167" spans="2:8" s="5" customFormat="1" ht="16.5">
      <c r="B167" s="8"/>
      <c r="C167" s="6"/>
      <c r="D167" s="2"/>
      <c r="E167" s="2"/>
      <c r="F167" s="7"/>
      <c r="G167" s="7"/>
      <c r="H167" s="7"/>
    </row>
    <row r="168" spans="2:8" s="5" customFormat="1" ht="16.5">
      <c r="B168" s="8"/>
      <c r="C168" s="6"/>
      <c r="D168" s="2"/>
      <c r="E168" s="2"/>
      <c r="F168" s="7"/>
      <c r="G168" s="7"/>
      <c r="H168" s="7"/>
    </row>
    <row r="169" spans="2:8" s="5" customFormat="1" ht="16.5">
      <c r="B169" s="8"/>
      <c r="C169" s="6"/>
      <c r="D169" s="2"/>
      <c r="E169" s="2"/>
      <c r="F169" s="7"/>
      <c r="G169" s="7"/>
      <c r="H169" s="7"/>
    </row>
    <row r="170" spans="2:8" s="5" customFormat="1" ht="16.5">
      <c r="B170" s="8"/>
      <c r="C170" s="6"/>
      <c r="D170" s="2"/>
      <c r="E170" s="2"/>
      <c r="F170" s="7"/>
      <c r="G170" s="7"/>
      <c r="H170" s="7"/>
    </row>
    <row r="171" spans="2:8" s="5" customFormat="1" ht="16.5">
      <c r="B171" s="8"/>
      <c r="C171" s="6"/>
      <c r="D171" s="2"/>
      <c r="E171" s="2"/>
      <c r="F171" s="7"/>
      <c r="G171" s="7"/>
      <c r="H171" s="7"/>
    </row>
    <row r="172" spans="2:8" s="5" customFormat="1" ht="16.5">
      <c r="B172" s="8"/>
      <c r="C172" s="6"/>
      <c r="D172" s="2"/>
      <c r="E172" s="2"/>
      <c r="F172" s="7"/>
      <c r="G172" s="7"/>
      <c r="H172" s="7"/>
    </row>
    <row r="173" spans="2:8" s="5" customFormat="1" ht="16.5">
      <c r="B173" s="8"/>
      <c r="C173" s="6"/>
      <c r="D173" s="2"/>
      <c r="E173" s="2"/>
      <c r="F173" s="7"/>
      <c r="G173" s="7"/>
      <c r="H173" s="7"/>
    </row>
    <row r="174" spans="2:8" s="5" customFormat="1" ht="16.5">
      <c r="B174" s="8"/>
      <c r="C174" s="6"/>
      <c r="D174" s="2"/>
      <c r="E174" s="2"/>
      <c r="F174" s="7"/>
      <c r="G174" s="7"/>
      <c r="H174" s="7"/>
    </row>
    <row r="175" spans="2:8" s="5" customFormat="1" ht="16.5">
      <c r="B175" s="8"/>
      <c r="C175" s="6"/>
      <c r="D175" s="2"/>
      <c r="E175" s="2"/>
      <c r="F175" s="7"/>
      <c r="G175" s="7"/>
      <c r="H175" s="7"/>
    </row>
    <row r="176" spans="2:8" s="5" customFormat="1" ht="16.5">
      <c r="B176" s="8"/>
      <c r="C176" s="6"/>
      <c r="D176" s="2"/>
      <c r="E176" s="2"/>
      <c r="F176" s="7"/>
      <c r="G176" s="7"/>
      <c r="H176" s="7"/>
    </row>
    <row r="177" spans="2:8" s="5" customFormat="1" ht="16.5">
      <c r="B177" s="8"/>
      <c r="C177" s="6"/>
      <c r="D177" s="2"/>
      <c r="E177" s="2"/>
      <c r="F177" s="7"/>
      <c r="G177" s="7"/>
      <c r="H177" s="7"/>
    </row>
    <row r="178" spans="2:8" s="5" customFormat="1" ht="16.5">
      <c r="B178" s="8"/>
      <c r="C178" s="6"/>
      <c r="D178" s="2"/>
      <c r="E178" s="2"/>
      <c r="F178" s="7"/>
      <c r="G178" s="7"/>
      <c r="H178" s="7"/>
    </row>
    <row r="179" spans="2:8" s="5" customFormat="1" ht="16.5">
      <c r="B179" s="8"/>
      <c r="C179" s="6"/>
      <c r="D179" s="2"/>
      <c r="E179" s="2"/>
      <c r="F179" s="7"/>
      <c r="G179" s="7"/>
      <c r="H179" s="7"/>
    </row>
    <row r="180" spans="2:8" s="5" customFormat="1" ht="16.5">
      <c r="B180" s="8"/>
      <c r="C180" s="6"/>
      <c r="D180" s="2"/>
      <c r="E180" s="2"/>
      <c r="F180" s="7"/>
      <c r="G180" s="7"/>
      <c r="H180" s="7"/>
    </row>
    <row r="181" spans="2:8" s="5" customFormat="1" ht="16.5">
      <c r="B181" s="8"/>
      <c r="C181" s="6"/>
      <c r="D181" s="2"/>
      <c r="E181" s="2"/>
      <c r="F181" s="7"/>
      <c r="G181" s="7"/>
      <c r="H181" s="7"/>
    </row>
    <row r="182" spans="2:8" s="5" customFormat="1" ht="16.5">
      <c r="B182" s="8"/>
      <c r="C182" s="6"/>
      <c r="D182" s="2"/>
      <c r="E182" s="2"/>
      <c r="F182" s="7"/>
      <c r="G182" s="7"/>
      <c r="H182" s="7"/>
    </row>
    <row r="183" spans="2:8" s="5" customFormat="1" ht="16.5">
      <c r="B183" s="8"/>
      <c r="C183" s="6"/>
      <c r="D183" s="2"/>
      <c r="E183" s="2"/>
      <c r="F183" s="7"/>
      <c r="G183" s="7"/>
      <c r="H183" s="7"/>
    </row>
    <row r="184" spans="2:8" s="5" customFormat="1" ht="16.5">
      <c r="B184" s="8"/>
      <c r="C184" s="6"/>
      <c r="D184" s="2"/>
      <c r="E184" s="2"/>
      <c r="F184" s="7"/>
      <c r="G184" s="7"/>
      <c r="H184" s="7"/>
    </row>
    <row r="185" spans="2:8" s="5" customFormat="1" ht="16.5">
      <c r="B185" s="8"/>
      <c r="C185" s="6"/>
      <c r="D185" s="2"/>
      <c r="E185" s="2"/>
      <c r="F185" s="7"/>
      <c r="G185" s="7"/>
      <c r="H185" s="7"/>
    </row>
    <row r="186" spans="2:8" s="5" customFormat="1" ht="16.5">
      <c r="B186" s="8"/>
      <c r="C186" s="6"/>
      <c r="D186" s="2"/>
      <c r="E186" s="2"/>
      <c r="F186" s="7"/>
      <c r="G186" s="7"/>
      <c r="H186" s="7"/>
    </row>
    <row r="187" spans="2:8" s="5" customFormat="1" ht="16.5">
      <c r="B187" s="8"/>
      <c r="C187" s="6"/>
      <c r="D187" s="2"/>
      <c r="E187" s="2"/>
      <c r="F187" s="7"/>
      <c r="G187" s="7"/>
      <c r="H187" s="7"/>
    </row>
    <row r="188" spans="2:8" s="5" customFormat="1" ht="16.5">
      <c r="B188" s="8"/>
      <c r="C188" s="6"/>
      <c r="D188" s="2"/>
      <c r="E188" s="2"/>
      <c r="F188" s="7"/>
      <c r="G188" s="7"/>
      <c r="H188" s="7"/>
    </row>
    <row r="189" spans="2:8" s="5" customFormat="1" ht="16.5">
      <c r="B189" s="8"/>
      <c r="C189" s="6"/>
      <c r="D189" s="2"/>
      <c r="E189" s="2"/>
      <c r="F189" s="7"/>
      <c r="G189" s="7"/>
      <c r="H189" s="7"/>
    </row>
    <row r="190" spans="2:8" s="5" customFormat="1" ht="16.5">
      <c r="B190" s="8"/>
      <c r="C190" s="6"/>
      <c r="D190" s="2"/>
      <c r="E190" s="2"/>
      <c r="F190" s="7"/>
      <c r="G190" s="7"/>
      <c r="H190" s="7"/>
    </row>
    <row r="191" spans="2:8" s="5" customFormat="1" ht="16.5">
      <c r="B191" s="8"/>
      <c r="C191" s="6"/>
      <c r="D191" s="2"/>
      <c r="E191" s="2"/>
      <c r="F191" s="7"/>
      <c r="G191" s="7"/>
      <c r="H191" s="7"/>
    </row>
    <row r="192" spans="2:8" s="5" customFormat="1" ht="16.5">
      <c r="B192" s="8"/>
      <c r="C192" s="6"/>
      <c r="D192" s="2"/>
      <c r="E192" s="2"/>
      <c r="F192" s="7"/>
      <c r="G192" s="7"/>
      <c r="H192" s="7"/>
    </row>
    <row r="193" spans="2:8" s="5" customFormat="1" ht="16.5">
      <c r="B193" s="8"/>
      <c r="C193" s="6"/>
      <c r="D193" s="2"/>
      <c r="E193" s="2"/>
      <c r="F193" s="7"/>
      <c r="G193" s="7"/>
      <c r="H193" s="7"/>
    </row>
    <row r="194" spans="2:8" s="5" customFormat="1" ht="16.5">
      <c r="B194" s="8"/>
      <c r="C194" s="6"/>
      <c r="D194" s="2"/>
      <c r="E194" s="2"/>
      <c r="F194" s="7"/>
      <c r="G194" s="7"/>
      <c r="H194" s="7"/>
    </row>
    <row r="195" spans="2:8" s="5" customFormat="1" ht="16.5">
      <c r="B195" s="8"/>
      <c r="C195" s="6"/>
      <c r="D195" s="2"/>
      <c r="E195" s="2"/>
      <c r="F195" s="7"/>
      <c r="G195" s="7"/>
      <c r="H195" s="7"/>
    </row>
    <row r="196" spans="2:8" s="5" customFormat="1" ht="16.5">
      <c r="B196" s="8"/>
      <c r="C196" s="6"/>
      <c r="D196" s="2"/>
      <c r="E196" s="2"/>
      <c r="F196" s="7"/>
      <c r="G196" s="7"/>
      <c r="H196" s="7"/>
    </row>
    <row r="197" spans="2:8" s="5" customFormat="1" ht="16.5">
      <c r="B197" s="8"/>
      <c r="C197" s="6"/>
      <c r="D197" s="2"/>
      <c r="E197" s="2"/>
      <c r="F197" s="7"/>
      <c r="G197" s="7"/>
      <c r="H197" s="7"/>
    </row>
    <row r="198" spans="2:8" s="5" customFormat="1" ht="16.5">
      <c r="B198" s="8"/>
      <c r="C198" s="6"/>
      <c r="D198" s="2"/>
      <c r="E198" s="2"/>
      <c r="F198" s="7"/>
      <c r="G198" s="7"/>
      <c r="H198" s="7"/>
    </row>
    <row r="199" spans="2:8" s="5" customFormat="1" ht="16.5">
      <c r="B199" s="8"/>
      <c r="C199" s="6"/>
      <c r="D199" s="2"/>
      <c r="E199" s="2"/>
      <c r="F199" s="7"/>
      <c r="G199" s="7"/>
      <c r="H199" s="7"/>
    </row>
    <row r="200" spans="2:8" s="5" customFormat="1" ht="16.5">
      <c r="B200" s="8"/>
      <c r="C200" s="6"/>
      <c r="D200" s="2"/>
      <c r="E200" s="2"/>
      <c r="F200" s="7"/>
      <c r="G200" s="7"/>
      <c r="H200" s="7"/>
    </row>
    <row r="201" spans="2:8" s="5" customFormat="1" ht="16.5">
      <c r="B201" s="8"/>
      <c r="C201" s="6"/>
      <c r="D201" s="2"/>
      <c r="E201" s="2"/>
      <c r="F201" s="7"/>
      <c r="G201" s="7"/>
      <c r="H201" s="7"/>
    </row>
    <row r="202" spans="2:8" s="5" customFormat="1" ht="16.5">
      <c r="B202" s="8"/>
      <c r="C202" s="6"/>
      <c r="D202" s="2"/>
      <c r="E202" s="2"/>
      <c r="F202" s="7"/>
      <c r="G202" s="7"/>
      <c r="H202" s="7"/>
    </row>
    <row r="203" spans="2:8" s="5" customFormat="1" ht="16.5">
      <c r="B203" s="8"/>
      <c r="C203" s="6"/>
      <c r="D203" s="2"/>
      <c r="E203" s="2"/>
      <c r="F203" s="7"/>
      <c r="G203" s="7"/>
      <c r="H203" s="7"/>
    </row>
    <row r="204" spans="2:8" s="5" customFormat="1" ht="16.5">
      <c r="B204" s="8"/>
      <c r="C204" s="6"/>
      <c r="D204" s="2"/>
      <c r="E204" s="2"/>
      <c r="F204" s="7"/>
      <c r="G204" s="7"/>
      <c r="H204" s="7"/>
    </row>
    <row r="205" spans="2:8" s="5" customFormat="1" ht="16.5">
      <c r="B205" s="8"/>
      <c r="C205" s="6"/>
      <c r="D205" s="2"/>
      <c r="E205" s="2"/>
      <c r="F205" s="7"/>
      <c r="G205" s="7"/>
      <c r="H205" s="7"/>
    </row>
    <row r="206" spans="2:8" s="5" customFormat="1" ht="16.5">
      <c r="B206" s="8"/>
      <c r="C206" s="6"/>
      <c r="D206" s="2"/>
      <c r="E206" s="2"/>
      <c r="F206" s="7"/>
      <c r="G206" s="7"/>
      <c r="H206" s="7"/>
    </row>
    <row r="207" spans="2:8" s="5" customFormat="1" ht="16.5">
      <c r="B207" s="8"/>
      <c r="C207" s="6"/>
      <c r="D207" s="2"/>
      <c r="E207" s="2"/>
      <c r="F207" s="7"/>
      <c r="G207" s="7"/>
      <c r="H207" s="7"/>
    </row>
    <row r="208" spans="2:8" s="5" customFormat="1" ht="16.5">
      <c r="B208" s="8"/>
      <c r="C208" s="6"/>
      <c r="D208" s="2"/>
      <c r="E208" s="2"/>
      <c r="F208" s="7"/>
      <c r="G208" s="7"/>
      <c r="H208" s="7"/>
    </row>
    <row r="209" spans="2:8" s="5" customFormat="1" ht="16.5">
      <c r="B209" s="8"/>
      <c r="C209" s="6"/>
      <c r="D209" s="2"/>
      <c r="E209" s="2"/>
      <c r="F209" s="7"/>
      <c r="G209" s="7"/>
      <c r="H209" s="7"/>
    </row>
    <row r="210" spans="2:8" s="5" customFormat="1" ht="16.5">
      <c r="B210" s="8"/>
      <c r="C210" s="6"/>
      <c r="D210" s="2"/>
      <c r="E210" s="2"/>
      <c r="F210" s="7"/>
      <c r="G210" s="7"/>
      <c r="H210" s="7"/>
    </row>
    <row r="211" spans="2:8" s="5" customFormat="1" ht="16.5">
      <c r="B211" s="8"/>
      <c r="C211" s="6"/>
      <c r="D211" s="2"/>
      <c r="E211" s="2"/>
      <c r="F211" s="7"/>
      <c r="G211" s="7"/>
      <c r="H211" s="7"/>
    </row>
    <row r="212" spans="2:8" s="5" customFormat="1" ht="16.5">
      <c r="B212" s="8"/>
      <c r="C212" s="6"/>
      <c r="D212" s="2"/>
      <c r="E212" s="2"/>
      <c r="F212" s="7"/>
      <c r="G212" s="7"/>
      <c r="H212" s="7"/>
    </row>
    <row r="213" spans="2:8" s="5" customFormat="1" ht="16.5">
      <c r="B213" s="8"/>
      <c r="C213" s="6"/>
      <c r="D213" s="2"/>
      <c r="E213" s="2"/>
      <c r="F213" s="7"/>
      <c r="G213" s="7"/>
      <c r="H213" s="7"/>
    </row>
    <row r="214" spans="2:8" s="5" customFormat="1" ht="16.5">
      <c r="B214" s="8"/>
      <c r="C214" s="6"/>
      <c r="D214" s="2"/>
      <c r="E214" s="2"/>
      <c r="F214" s="7"/>
      <c r="G214" s="7"/>
      <c r="H214" s="7"/>
    </row>
    <row r="215" spans="2:8" s="5" customFormat="1" ht="16.5">
      <c r="B215" s="8"/>
      <c r="C215" s="6"/>
      <c r="D215" s="2"/>
      <c r="E215" s="2"/>
      <c r="F215" s="7"/>
      <c r="G215" s="7"/>
      <c r="H215" s="7"/>
    </row>
    <row r="216" spans="2:8" s="5" customFormat="1" ht="16.5">
      <c r="B216" s="8"/>
      <c r="C216" s="6"/>
      <c r="D216" s="2"/>
      <c r="E216" s="2"/>
      <c r="F216" s="7"/>
      <c r="G216" s="7"/>
      <c r="H216" s="7"/>
    </row>
    <row r="217" spans="2:8" s="5" customFormat="1" ht="16.5">
      <c r="B217" s="8"/>
      <c r="C217" s="6"/>
      <c r="D217" s="2"/>
      <c r="E217" s="2"/>
      <c r="F217" s="7"/>
      <c r="G217" s="7"/>
      <c r="H217" s="7"/>
    </row>
    <row r="218" spans="2:8" s="5" customFormat="1" ht="16.5">
      <c r="B218" s="8"/>
      <c r="C218" s="6"/>
      <c r="D218" s="2"/>
      <c r="E218" s="2"/>
      <c r="F218" s="7"/>
      <c r="G218" s="7"/>
      <c r="H218" s="7"/>
    </row>
    <row r="219" spans="2:8" s="5" customFormat="1" ht="16.5">
      <c r="B219" s="8"/>
      <c r="C219" s="6"/>
      <c r="D219" s="2"/>
      <c r="E219" s="2"/>
      <c r="F219" s="7"/>
      <c r="G219" s="7"/>
      <c r="H219" s="7"/>
    </row>
    <row r="220" spans="2:8" s="5" customFormat="1" ht="16.5">
      <c r="B220" s="8"/>
      <c r="C220" s="6"/>
      <c r="D220" s="2"/>
      <c r="E220" s="2"/>
      <c r="F220" s="7"/>
      <c r="G220" s="7"/>
      <c r="H220" s="7"/>
    </row>
    <row r="221" spans="2:8" s="5" customFormat="1" ht="16.5">
      <c r="B221" s="8"/>
      <c r="C221" s="6"/>
      <c r="D221" s="2"/>
      <c r="E221" s="2"/>
      <c r="F221" s="7"/>
      <c r="G221" s="7"/>
      <c r="H221" s="7"/>
    </row>
    <row r="222" spans="2:8" s="5" customFormat="1" ht="16.5">
      <c r="B222" s="8"/>
      <c r="C222" s="6"/>
      <c r="D222" s="2"/>
      <c r="E222" s="2"/>
      <c r="F222" s="7"/>
      <c r="G222" s="7"/>
      <c r="H222" s="7"/>
    </row>
    <row r="223" spans="2:8" s="5" customFormat="1" ht="16.5">
      <c r="B223" s="8"/>
      <c r="C223" s="6"/>
      <c r="D223" s="2"/>
      <c r="E223" s="2"/>
      <c r="F223" s="7"/>
      <c r="G223" s="7"/>
      <c r="H223" s="7"/>
    </row>
  </sheetData>
  <mergeCells count="2">
    <mergeCell ref="B2:H2"/>
    <mergeCell ref="C139:H139"/>
  </mergeCells>
  <conditionalFormatting sqref="D122:E122 D124:E125 D120:E120">
    <cfRule type="cellIs" dxfId="0" priority="7" stopIfTrue="1" operator="equal">
      <formula>0</formula>
    </cfRule>
  </conditionalFormatting>
  <printOptions horizontalCentered="1"/>
  <pageMargins left="0" right="0" top="0.5" bottom="0.25" header="0.3" footer="0.3"/>
  <pageSetup paperSize="9" scale="77" orientation="portrait" r:id="rId1"/>
  <ignoredErrors>
    <ignoredError sqref="H1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Zviad Gegidze</cp:lastModifiedBy>
  <cp:lastPrinted>2018-05-24T08:00:04Z</cp:lastPrinted>
  <dcterms:created xsi:type="dcterms:W3CDTF">2011-10-05T13:08:43Z</dcterms:created>
  <dcterms:modified xsi:type="dcterms:W3CDTF">2018-05-28T13:42:29Z</dcterms:modified>
</cp:coreProperties>
</file>