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4" i="1" l="1"/>
  <c r="F53" i="1"/>
  <c r="F52" i="1"/>
  <c r="F50" i="1"/>
  <c r="F49" i="1"/>
  <c r="F48" i="1"/>
  <c r="F47" i="1"/>
  <c r="F66" i="1"/>
  <c r="F65" i="1"/>
  <c r="F64" i="1"/>
  <c r="F63" i="1"/>
  <c r="F62" i="1"/>
  <c r="F61" i="1"/>
  <c r="F59" i="1"/>
  <c r="F58" i="1"/>
  <c r="F57" i="1"/>
  <c r="F42" i="1"/>
  <c r="F40" i="1"/>
  <c r="F39" i="1"/>
  <c r="F38" i="1"/>
  <c r="F36" i="1"/>
  <c r="F35" i="1"/>
  <c r="F34" i="1"/>
  <c r="F33" i="1"/>
  <c r="F19" i="1"/>
  <c r="F25" i="1"/>
  <c r="F30" i="1"/>
  <c r="P28" i="1"/>
  <c r="F23" i="1"/>
  <c r="F22" i="1"/>
  <c r="F21" i="1"/>
  <c r="F16" i="1"/>
  <c r="F17" i="1" l="1"/>
  <c r="F15" i="1"/>
  <c r="F14" i="1"/>
</calcChain>
</file>

<file path=xl/sharedStrings.xml><?xml version="1.0" encoding="utf-8"?>
<sst xmlns="http://schemas.openxmlformats.org/spreadsheetml/2006/main" count="168" uniqueCount="93">
  <si>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</si>
  <si>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</si>
  <si>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</si>
  <si>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</si>
  <si>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ერთ</t>
  </si>
  <si>
    <t>სულ</t>
  </si>
  <si>
    <t>მასალა</t>
  </si>
  <si>
    <t>ხელფასი</t>
  </si>
  <si>
    <t>ტრანსპორტი</t>
  </si>
  <si>
    <t>ჯამი</t>
  </si>
  <si>
    <t>შრომითი დანახარჯები</t>
  </si>
  <si>
    <t>კ.სთ</t>
  </si>
  <si>
    <t>გეგმიური დაგროვება</t>
  </si>
  <si>
    <t>ზედნადები ხარჯები</t>
  </si>
  <si>
    <t>ხარჯთაღრიცხვა</t>
  </si>
  <si>
    <t>1--23-6</t>
  </si>
  <si>
    <t>მ.სთ</t>
  </si>
  <si>
    <t>თვითმცლელი</t>
  </si>
  <si>
    <t>ტ</t>
  </si>
  <si>
    <t>100კბ.მ</t>
  </si>
  <si>
    <t>ლარი</t>
  </si>
  <si>
    <t>გრ.მ</t>
  </si>
  <si>
    <t>27--10</t>
  </si>
  <si>
    <t>ტნ</t>
  </si>
  <si>
    <t>ად.ფასი</t>
  </si>
  <si>
    <t>კბ.მ</t>
  </si>
  <si>
    <t>ფასების“კრებულის მიხედვით</t>
  </si>
  <si>
    <t>სრფ15--1</t>
  </si>
  <si>
    <t>ადგ.ფასი</t>
  </si>
  <si>
    <t>გაუთვალისწინებელი სამუშაოები</t>
  </si>
  <si>
    <t>შედგენილია; 2018 წ I კვარტლის „სამშენებლო რესურსების</t>
  </si>
  <si>
    <t>ექსკავატორი 0,25 კბ.მ</t>
  </si>
  <si>
    <t>სხვა მასალები</t>
  </si>
  <si>
    <t>ხრეში</t>
  </si>
  <si>
    <t>27--5-6</t>
  </si>
  <si>
    <t>რკინა ბეტონის კიუვეტების სექციების მოწყობა მზა ტრანშეაში</t>
  </si>
  <si>
    <t>სრფ 14--337</t>
  </si>
  <si>
    <t>სატვირთო მანქანა კიუეტების ტრანსპორტირებისათვის</t>
  </si>
  <si>
    <t>ამწე საავტომობილო სვლაზე</t>
  </si>
  <si>
    <t>ცალი</t>
  </si>
  <si>
    <t xml:space="preserve"> გრუნტის დამუშავება ექსკავატორით საყრდენი კედლის მოსაწყობად. გრუნტის დატვირთვა ა.თვითმცლელზე ნაყარში გატანით.</t>
  </si>
  <si>
    <t>სრფ14.125</t>
  </si>
  <si>
    <t>1-961</t>
  </si>
  <si>
    <t xml:space="preserve">თხრილის დამუშავება ხელის იარაღებით კედლის ფუნდამენტის მოსაწყობად </t>
  </si>
  <si>
    <t>1000კვ.მ</t>
  </si>
  <si>
    <t>6--91 6-311</t>
  </si>
  <si>
    <t>ბეტონის ბლოკი 1,0*1,0*1,5მ</t>
  </si>
  <si>
    <t>ბეტონის ბლოკი 0,4*0,6*1,5მ</t>
  </si>
  <si>
    <t xml:space="preserve">ავტომობილი ბლოკების ტრანსპორტირებისათვის </t>
  </si>
  <si>
    <t>საბაზრო</t>
  </si>
  <si>
    <t>სრფ14-44</t>
  </si>
  <si>
    <t>რკინა ბეტონის კიუვეტები</t>
  </si>
  <si>
    <t>სრფ15--15</t>
  </si>
  <si>
    <t>საყრდენი კედლის ფუნდამენტისა და საყრდენი კედლის მოწყობა მონოლითური ბეტონის ბლოკებით. 1,0*1,0*1,5მ  და 0,4*0,6*1,5მ</t>
  </si>
  <si>
    <t>1000კბ.მ</t>
  </si>
  <si>
    <t xml:space="preserve"> გრუნტის დამუშავება ექსკავატორით საყრდენი კედლის და რკ.ბეტონის კიუეტების მოსაწყობად. გრუნტის დატვირთვა ა.თვითმცლელზე ნაყარში გატანით.</t>
  </si>
  <si>
    <t xml:space="preserve">  ხრეშის   საფუძვლის მოწყობა  0,2*1,2*132 მ, 0,2*0,5*188მ, 0,2*0,6*56მ</t>
  </si>
  <si>
    <t>სოფ. ჯვარცხმაში (ინტაბუეთი) ბასილიების უბანში საავტომობილო გზის რეაბილიტაციის სამუშაოების</t>
  </si>
  <si>
    <t>27--11-1</t>
  </si>
  <si>
    <t>სრფ14.200</t>
  </si>
  <si>
    <t>ა.გრეიდერი 108 ცხ.ძ</t>
  </si>
  <si>
    <t>სრფ14--142</t>
  </si>
  <si>
    <t>ბულდოზერი 108ცხ.ძ</t>
  </si>
  <si>
    <t>სრფ14.218</t>
  </si>
  <si>
    <t>სატკეპნი გლუვი 5ტ</t>
  </si>
  <si>
    <t>სრფ14.219</t>
  </si>
  <si>
    <t>სატკეპნი გლუვი 10ტ</t>
  </si>
  <si>
    <t>სრფ14-228</t>
  </si>
  <si>
    <t>მოსარწყავი მანქანა</t>
  </si>
  <si>
    <t>სრფ14-229</t>
  </si>
  <si>
    <t>ქვის გამანაწილებელი</t>
  </si>
  <si>
    <t>ღორღი ფრაქციული  0-40მმ</t>
  </si>
  <si>
    <t>წყალი</t>
  </si>
  <si>
    <t>საგზაო სამოსი</t>
  </si>
  <si>
    <t>11--1-11</t>
  </si>
  <si>
    <t>ბეტონი მ250</t>
  </si>
  <si>
    <t>სხვა მასალა</t>
  </si>
  <si>
    <t>15--57</t>
  </si>
  <si>
    <t>ბეტონის კიუეტების ღიობების ამოლესვა ცემენტის ხსნარისაგან</t>
  </si>
  <si>
    <t>100კვ.მ</t>
  </si>
  <si>
    <t>სხვა მანქანები</t>
  </si>
  <si>
    <t>ბეტონის ხსნარი</t>
  </si>
  <si>
    <t xml:space="preserve">გზის სავალი ნაწილის მოწყობა  ფრაქციული ღორღით 0-40მმ სისქით 10სმ, </t>
  </si>
  <si>
    <t>ბეტონის კუბიკებსა და კიუეტებს შორის ბეტონის ხსნარის მოჭიმვა. ბეტონისაგან მ250 სისქე 10სმ, სიგანე 20 სმ</t>
  </si>
  <si>
    <t>სრფ14.340</t>
  </si>
  <si>
    <t>სრფ14.43</t>
  </si>
  <si>
    <t>კიუვეტები ბეტონის  0,3*0,3*2მ</t>
  </si>
  <si>
    <t>სრფ4.1.380</t>
  </si>
  <si>
    <t>სრფ4.1.342</t>
  </si>
  <si>
    <t xml:space="preserve">  ხრეშის   საფუძვლის მოწყობა  0,2*0,5*218მ</t>
  </si>
  <si>
    <t>სრფ 15-7</t>
  </si>
  <si>
    <t xml:space="preserve">ღორღის ტრანსპორტირება 7კმ </t>
  </si>
  <si>
    <t>ხარჯთაღრიცხვის ღირებულება შეადგენს                  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</si>
</sst>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/>
    <xf numFmtId="1" fontId="0" fillId="0" borderId="0" xfId="0" applyNumberForma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6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16" fontId="7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16" fontId="7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Fill="1" applyBorder="1"/>
    <xf numFmtId="2" fontId="4" fillId="0" borderId="1" xfId="0" applyNumberFormat="1" applyFont="1" applyBorder="1"/>
    <xf numFmtId="2" fontId="4" fillId="0" borderId="4" xfId="0" applyNumberFormat="1" applyFont="1" applyBorder="1" applyAlignment="1">
      <alignment vertical="center"/>
    </xf>
    <xf numFmtId="2" fontId="4" fillId="0" borderId="4" xfId="0" applyNumberFormat="1" applyFont="1" applyBorder="1"/>
    <xf numFmtId="2" fontId="4" fillId="0" borderId="5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abSelected="1" workbookViewId="0">
      <selection activeCell="O77" sqref="O77"/>
    </sheetView>
  </sheetViews>
  <sheetFormatPr defaultRowHeight="15"/>
  <cols>
    <col min="1" max="1" width="3.140625" customWidth="1"/>
    <col min="2" max="2" width="10" customWidth="1"/>
    <col min="3" max="3" width="38.42578125" customWidth="1"/>
    <col min="4" max="4" width="7.28515625" customWidth="1"/>
    <col min="5" max="5" width="6.140625" customWidth="1"/>
    <col min="6" max="6" width="7.7109375" customWidth="1"/>
    <col min="7" max="7" width="7.42578125" customWidth="1"/>
    <col min="8" max="8" width="7.28515625" customWidth="1"/>
    <col min="9" max="9" width="7.140625" customWidth="1"/>
    <col min="10" max="10" width="8" customWidth="1"/>
    <col min="11" max="11" width="8.85546875" customWidth="1"/>
    <col min="12" max="12" width="7.85546875" customWidth="1"/>
    <col min="13" max="13" width="10.28515625" customWidth="1"/>
  </cols>
  <sheetData>
    <row r="1" spans="1:13" ht="2.25" customHeight="1"/>
    <row r="2" spans="1:13" ht="32.25" customHeight="1"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0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.75">
      <c r="B5" s="2"/>
      <c r="C5" s="50" t="s">
        <v>14</v>
      </c>
      <c r="D5" s="50"/>
      <c r="E5" s="50"/>
      <c r="F5" s="50"/>
      <c r="G5" s="50"/>
      <c r="H5" s="50"/>
      <c r="I5" s="50"/>
      <c r="J5" s="50"/>
      <c r="K5" s="50"/>
      <c r="L5" s="50"/>
      <c r="M5" s="2"/>
    </row>
    <row r="6" spans="1:13" ht="4.5" customHeight="1">
      <c r="B6" s="2"/>
      <c r="C6" s="25"/>
      <c r="D6" s="25"/>
      <c r="E6" s="25"/>
      <c r="F6" s="25"/>
      <c r="G6" s="25"/>
      <c r="H6" s="25"/>
      <c r="I6" s="25"/>
      <c r="J6" s="25"/>
      <c r="K6" s="25"/>
      <c r="L6" s="25"/>
      <c r="M6" s="2"/>
    </row>
    <row r="7" spans="1:13">
      <c r="B7" s="52" t="s">
        <v>30</v>
      </c>
      <c r="C7" s="52"/>
      <c r="D7" s="52"/>
      <c r="E7" s="52"/>
      <c r="F7" s="3"/>
      <c r="G7" s="3"/>
      <c r="H7" s="3"/>
      <c r="I7" s="3"/>
      <c r="J7" s="3"/>
      <c r="K7" s="3"/>
      <c r="L7" s="3"/>
      <c r="M7" s="3"/>
    </row>
    <row r="8" spans="1:13">
      <c r="A8" s="31"/>
      <c r="B8" s="53" t="s">
        <v>26</v>
      </c>
      <c r="C8" s="53"/>
      <c r="D8" s="53"/>
      <c r="E8" s="51" t="s">
        <v>92</v>
      </c>
      <c r="F8" s="51"/>
      <c r="G8" s="51"/>
      <c r="H8" s="51"/>
      <c r="I8" s="51"/>
      <c r="J8" s="51"/>
      <c r="K8" s="51"/>
      <c r="L8" s="51"/>
      <c r="M8" s="51"/>
    </row>
    <row r="9" spans="1:13">
      <c r="A9" s="4"/>
      <c r="B9" s="29"/>
      <c r="C9" s="29"/>
      <c r="D9" s="29"/>
      <c r="E9" s="27"/>
      <c r="F9" s="27"/>
      <c r="G9" s="27"/>
      <c r="H9" s="27"/>
      <c r="I9" s="27"/>
      <c r="J9" s="27"/>
      <c r="K9" s="27"/>
      <c r="L9" s="27"/>
      <c r="M9" s="27"/>
    </row>
    <row r="10" spans="1:13">
      <c r="A10" s="54"/>
      <c r="B10" s="49" t="s">
        <v>0</v>
      </c>
      <c r="C10" s="49" t="s">
        <v>1</v>
      </c>
      <c r="D10" s="49" t="s">
        <v>2</v>
      </c>
      <c r="E10" s="48" t="s">
        <v>3</v>
      </c>
      <c r="F10" s="48"/>
      <c r="G10" s="48" t="s">
        <v>6</v>
      </c>
      <c r="H10" s="48"/>
      <c r="I10" s="48" t="s">
        <v>7</v>
      </c>
      <c r="J10" s="48"/>
      <c r="K10" s="48" t="s">
        <v>8</v>
      </c>
      <c r="L10" s="48"/>
      <c r="M10" s="49" t="s">
        <v>9</v>
      </c>
    </row>
    <row r="11" spans="1:13">
      <c r="A11" s="54"/>
      <c r="B11" s="49"/>
      <c r="C11" s="49"/>
      <c r="D11" s="49"/>
      <c r="E11" s="6" t="s">
        <v>4</v>
      </c>
      <c r="F11" s="6" t="s">
        <v>5</v>
      </c>
      <c r="G11" s="6" t="s">
        <v>4</v>
      </c>
      <c r="H11" s="6" t="s">
        <v>5</v>
      </c>
      <c r="I11" s="6" t="s">
        <v>4</v>
      </c>
      <c r="J11" s="6" t="s">
        <v>5</v>
      </c>
      <c r="K11" s="6" t="s">
        <v>4</v>
      </c>
      <c r="L11" s="6" t="s">
        <v>5</v>
      </c>
      <c r="M11" s="49"/>
    </row>
    <row r="12" spans="1:13">
      <c r="A12" s="5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</row>
    <row r="13" spans="1:13" ht="75">
      <c r="A13" s="55">
        <v>1</v>
      </c>
      <c r="B13" s="28" t="s">
        <v>15</v>
      </c>
      <c r="C13" s="10" t="s">
        <v>55</v>
      </c>
      <c r="D13" s="11" t="s">
        <v>54</v>
      </c>
      <c r="E13" s="12"/>
      <c r="F13" s="45">
        <v>0.55100000000000005</v>
      </c>
      <c r="G13" s="12"/>
      <c r="H13" s="12"/>
      <c r="I13" s="12"/>
      <c r="J13" s="12"/>
      <c r="K13" s="12"/>
      <c r="L13" s="12"/>
      <c r="M13" s="12"/>
    </row>
    <row r="14" spans="1:13">
      <c r="A14" s="56"/>
      <c r="B14" s="13"/>
      <c r="C14" s="14" t="s">
        <v>10</v>
      </c>
      <c r="D14" s="15" t="s">
        <v>11</v>
      </c>
      <c r="E14" s="16">
        <v>34</v>
      </c>
      <c r="F14" s="43">
        <f>F13*E14</f>
        <v>18.734000000000002</v>
      </c>
      <c r="G14" s="16"/>
      <c r="H14" s="16"/>
      <c r="I14" s="43"/>
      <c r="J14" s="43"/>
      <c r="K14" s="16"/>
      <c r="L14" s="16"/>
      <c r="M14" s="43"/>
    </row>
    <row r="15" spans="1:13">
      <c r="A15" s="56"/>
      <c r="B15" s="13" t="s">
        <v>41</v>
      </c>
      <c r="C15" s="14" t="s">
        <v>31</v>
      </c>
      <c r="D15" s="15" t="s">
        <v>16</v>
      </c>
      <c r="E15" s="16">
        <v>80.3</v>
      </c>
      <c r="F15" s="43">
        <f>F13*E15</f>
        <v>44.2453</v>
      </c>
      <c r="G15" s="16"/>
      <c r="H15" s="16"/>
      <c r="I15" s="16"/>
      <c r="J15" s="16"/>
      <c r="K15" s="16"/>
      <c r="L15" s="16"/>
      <c r="M15" s="43"/>
    </row>
    <row r="16" spans="1:13">
      <c r="A16" s="56"/>
      <c r="B16" s="13"/>
      <c r="C16" s="14" t="s">
        <v>32</v>
      </c>
      <c r="D16" s="15" t="s">
        <v>20</v>
      </c>
      <c r="E16" s="16">
        <v>5.6</v>
      </c>
      <c r="F16" s="43">
        <f>F13*E16</f>
        <v>3.0855999999999999</v>
      </c>
      <c r="G16" s="16"/>
      <c r="H16" s="43"/>
      <c r="I16" s="16"/>
      <c r="J16" s="16"/>
      <c r="K16" s="16"/>
      <c r="L16" s="16"/>
      <c r="M16" s="43"/>
    </row>
    <row r="17" spans="1:16">
      <c r="A17" s="57"/>
      <c r="B17" s="17" t="s">
        <v>27</v>
      </c>
      <c r="C17" s="18" t="s">
        <v>17</v>
      </c>
      <c r="D17" s="19" t="s">
        <v>18</v>
      </c>
      <c r="E17" s="19">
        <v>1500</v>
      </c>
      <c r="F17" s="44">
        <f>F13*E17</f>
        <v>826.50000000000011</v>
      </c>
      <c r="G17" s="19"/>
      <c r="H17" s="19"/>
      <c r="I17" s="19"/>
      <c r="J17" s="19"/>
      <c r="K17" s="19"/>
      <c r="L17" s="19"/>
      <c r="M17" s="44"/>
    </row>
    <row r="18" spans="1:16" ht="45">
      <c r="A18" s="55">
        <v>2</v>
      </c>
      <c r="B18" s="21" t="s">
        <v>42</v>
      </c>
      <c r="C18" s="22" t="s">
        <v>43</v>
      </c>
      <c r="D18" s="15" t="s">
        <v>25</v>
      </c>
      <c r="E18" s="15"/>
      <c r="F18" s="42">
        <v>10</v>
      </c>
      <c r="G18" s="15"/>
      <c r="H18" s="15"/>
      <c r="I18" s="15"/>
      <c r="J18" s="15"/>
      <c r="K18" s="15"/>
      <c r="L18" s="15"/>
      <c r="M18" s="15"/>
    </row>
    <row r="19" spans="1:16">
      <c r="A19" s="57"/>
      <c r="B19" s="21"/>
      <c r="C19" s="22" t="s">
        <v>10</v>
      </c>
      <c r="D19" s="15" t="s">
        <v>16</v>
      </c>
      <c r="E19" s="15">
        <v>3.27</v>
      </c>
      <c r="F19" s="15">
        <f>F18*E19</f>
        <v>32.700000000000003</v>
      </c>
      <c r="G19" s="15"/>
      <c r="H19" s="15"/>
      <c r="I19" s="42"/>
      <c r="J19" s="15"/>
      <c r="K19" s="15"/>
      <c r="L19" s="15"/>
      <c r="M19" s="15"/>
    </row>
    <row r="20" spans="1:16" ht="30">
      <c r="A20" s="55">
        <v>3</v>
      </c>
      <c r="B20" s="23" t="s">
        <v>22</v>
      </c>
      <c r="C20" s="20" t="s">
        <v>56</v>
      </c>
      <c r="D20" s="11" t="s">
        <v>44</v>
      </c>
      <c r="E20" s="11"/>
      <c r="F20" s="45">
        <v>0.15840000000000001</v>
      </c>
      <c r="G20" s="11"/>
      <c r="H20" s="11"/>
      <c r="I20" s="11"/>
      <c r="J20" s="11"/>
      <c r="K20" s="11"/>
      <c r="L20" s="11"/>
      <c r="M20" s="11"/>
    </row>
    <row r="21" spans="1:16">
      <c r="A21" s="56"/>
      <c r="B21" s="21"/>
      <c r="C21" s="22" t="s">
        <v>10</v>
      </c>
      <c r="D21" s="15" t="s">
        <v>11</v>
      </c>
      <c r="E21" s="15">
        <v>129</v>
      </c>
      <c r="F21" s="42">
        <f>F20*E21</f>
        <v>20.433600000000002</v>
      </c>
      <c r="G21" s="15"/>
      <c r="H21" s="15"/>
      <c r="I21" s="42"/>
      <c r="J21" s="42"/>
      <c r="K21" s="15"/>
      <c r="L21" s="15"/>
      <c r="M21" s="42"/>
    </row>
    <row r="22" spans="1:16">
      <c r="A22" s="56"/>
      <c r="B22" s="21" t="s">
        <v>24</v>
      </c>
      <c r="C22" s="22" t="s">
        <v>33</v>
      </c>
      <c r="D22" s="15" t="s">
        <v>25</v>
      </c>
      <c r="E22" s="15">
        <v>202</v>
      </c>
      <c r="F22" s="42">
        <f>F20*E22</f>
        <v>31.996800000000004</v>
      </c>
      <c r="G22" s="15"/>
      <c r="H22" s="15"/>
      <c r="I22" s="15"/>
      <c r="J22" s="15"/>
      <c r="K22" s="15"/>
      <c r="L22" s="15"/>
      <c r="M22" s="42"/>
    </row>
    <row r="23" spans="1:16">
      <c r="A23" s="57"/>
      <c r="B23" s="24" t="s">
        <v>52</v>
      </c>
      <c r="C23" s="18" t="s">
        <v>17</v>
      </c>
      <c r="D23" s="19" t="s">
        <v>23</v>
      </c>
      <c r="E23" s="19">
        <v>160</v>
      </c>
      <c r="F23" s="44">
        <f>F20*E23</f>
        <v>25.344000000000001</v>
      </c>
      <c r="G23" s="19"/>
      <c r="H23" s="19"/>
      <c r="I23" s="19"/>
      <c r="J23" s="19"/>
      <c r="K23" s="15"/>
      <c r="L23" s="44"/>
      <c r="M23" s="44"/>
    </row>
    <row r="24" spans="1:16" ht="60">
      <c r="A24" s="55">
        <v>4</v>
      </c>
      <c r="B24" s="32" t="s">
        <v>45</v>
      </c>
      <c r="C24" s="22" t="s">
        <v>53</v>
      </c>
      <c r="D24" s="15" t="s">
        <v>25</v>
      </c>
      <c r="E24" s="15"/>
      <c r="F24" s="46">
        <v>208.68</v>
      </c>
      <c r="G24" s="15"/>
      <c r="H24" s="15"/>
      <c r="I24" s="15"/>
      <c r="J24" s="15"/>
      <c r="K24" s="15"/>
      <c r="L24" s="15"/>
      <c r="M24" s="15"/>
    </row>
    <row r="25" spans="1:16">
      <c r="A25" s="56"/>
      <c r="B25" s="32"/>
      <c r="C25" s="22" t="s">
        <v>10</v>
      </c>
      <c r="D25" s="15" t="s">
        <v>11</v>
      </c>
      <c r="E25" s="15">
        <v>0.6</v>
      </c>
      <c r="F25" s="42">
        <f>F24*E25</f>
        <v>125.208</v>
      </c>
      <c r="G25" s="15"/>
      <c r="H25" s="15"/>
      <c r="I25" s="42"/>
      <c r="J25" s="15"/>
      <c r="K25" s="15"/>
      <c r="L25" s="15"/>
      <c r="M25" s="15"/>
    </row>
    <row r="26" spans="1:16">
      <c r="A26" s="56"/>
      <c r="B26" s="32" t="s">
        <v>49</v>
      </c>
      <c r="C26" s="22" t="s">
        <v>46</v>
      </c>
      <c r="D26" s="15" t="s">
        <v>39</v>
      </c>
      <c r="E26" s="15"/>
      <c r="F26" s="42">
        <v>88</v>
      </c>
      <c r="G26" s="15"/>
      <c r="H26" s="15"/>
      <c r="I26" s="15"/>
      <c r="J26" s="15"/>
      <c r="K26" s="15"/>
      <c r="L26" s="15"/>
      <c r="M26" s="15"/>
    </row>
    <row r="27" spans="1:16">
      <c r="A27" s="56"/>
      <c r="B27" s="32" t="s">
        <v>49</v>
      </c>
      <c r="C27" s="22" t="s">
        <v>47</v>
      </c>
      <c r="D27" s="15" t="s">
        <v>39</v>
      </c>
      <c r="E27" s="15"/>
      <c r="F27" s="42">
        <v>213</v>
      </c>
      <c r="G27" s="15"/>
      <c r="H27" s="15"/>
      <c r="I27" s="15"/>
      <c r="J27" s="15"/>
      <c r="K27" s="15"/>
      <c r="L27" s="15"/>
      <c r="M27" s="15"/>
    </row>
    <row r="28" spans="1:16">
      <c r="A28" s="56"/>
      <c r="B28" s="32" t="s">
        <v>50</v>
      </c>
      <c r="C28" s="22" t="s">
        <v>38</v>
      </c>
      <c r="D28" s="15" t="s">
        <v>16</v>
      </c>
      <c r="E28" s="15"/>
      <c r="F28" s="42">
        <v>20</v>
      </c>
      <c r="G28" s="15"/>
      <c r="H28" s="15"/>
      <c r="I28" s="15"/>
      <c r="J28" s="15"/>
      <c r="K28" s="15"/>
      <c r="L28" s="15"/>
      <c r="M28" s="15"/>
      <c r="P28">
        <f>SUM(P25:P27)</f>
        <v>0</v>
      </c>
    </row>
    <row r="29" spans="1:16" ht="30">
      <c r="A29" s="56"/>
      <c r="B29" s="32" t="s">
        <v>84</v>
      </c>
      <c r="C29" s="22" t="s">
        <v>48</v>
      </c>
      <c r="D29" s="15" t="s">
        <v>16</v>
      </c>
      <c r="E29" s="15"/>
      <c r="F29" s="42">
        <v>40</v>
      </c>
      <c r="G29" s="15"/>
      <c r="H29" s="15"/>
      <c r="I29" s="15"/>
      <c r="J29" s="15"/>
      <c r="K29" s="15"/>
      <c r="L29" s="15"/>
      <c r="M29" s="15"/>
    </row>
    <row r="30" spans="1:16">
      <c r="A30" s="57"/>
      <c r="B30" s="32"/>
      <c r="C30" s="22" t="s">
        <v>32</v>
      </c>
      <c r="D30" s="15" t="s">
        <v>20</v>
      </c>
      <c r="E30" s="15">
        <v>1.5</v>
      </c>
      <c r="F30" s="42">
        <f>F24*E30</f>
        <v>313.02</v>
      </c>
      <c r="G30" s="15"/>
      <c r="H30" s="15"/>
      <c r="I30" s="15"/>
      <c r="J30" s="15"/>
      <c r="K30" s="15"/>
      <c r="L30" s="15"/>
      <c r="M30" s="42"/>
    </row>
    <row r="31" spans="1:16">
      <c r="A31" s="33"/>
      <c r="B31" s="34"/>
      <c r="C31" s="36" t="s">
        <v>51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6" ht="60">
      <c r="A32" s="55">
        <v>5</v>
      </c>
      <c r="B32" s="28" t="s">
        <v>15</v>
      </c>
      <c r="C32" s="10" t="s">
        <v>40</v>
      </c>
      <c r="D32" s="11" t="s">
        <v>19</v>
      </c>
      <c r="E32" s="12"/>
      <c r="F32" s="11">
        <v>0.47</v>
      </c>
      <c r="G32" s="12"/>
      <c r="H32" s="12"/>
      <c r="I32" s="12"/>
      <c r="J32" s="12"/>
      <c r="K32" s="12"/>
      <c r="L32" s="12"/>
      <c r="M32" s="12"/>
    </row>
    <row r="33" spans="1:13">
      <c r="A33" s="56"/>
      <c r="B33" s="13"/>
      <c r="C33" s="14" t="s">
        <v>10</v>
      </c>
      <c r="D33" s="15" t="s">
        <v>11</v>
      </c>
      <c r="E33" s="16">
        <v>34</v>
      </c>
      <c r="F33" s="43">
        <f>F32*E33</f>
        <v>15.979999999999999</v>
      </c>
      <c r="G33" s="16"/>
      <c r="H33" s="16"/>
      <c r="I33" s="43"/>
      <c r="J33" s="16"/>
      <c r="K33" s="16"/>
      <c r="L33" s="16"/>
      <c r="M33" s="43"/>
    </row>
    <row r="34" spans="1:13">
      <c r="A34" s="56"/>
      <c r="B34" s="13" t="s">
        <v>41</v>
      </c>
      <c r="C34" s="14" t="s">
        <v>31</v>
      </c>
      <c r="D34" s="15" t="s">
        <v>16</v>
      </c>
      <c r="E34" s="16">
        <v>80.3</v>
      </c>
      <c r="F34" s="43">
        <f>F32*E34</f>
        <v>37.741</v>
      </c>
      <c r="G34" s="16"/>
      <c r="H34" s="16"/>
      <c r="I34" s="16"/>
      <c r="J34" s="16"/>
      <c r="K34" s="16"/>
      <c r="L34" s="43"/>
      <c r="M34" s="43"/>
    </row>
    <row r="35" spans="1:13">
      <c r="A35" s="56"/>
      <c r="B35" s="13"/>
      <c r="C35" s="14" t="s">
        <v>32</v>
      </c>
      <c r="D35" s="15" t="s">
        <v>20</v>
      </c>
      <c r="E35" s="16">
        <v>5.6</v>
      </c>
      <c r="F35" s="43">
        <f>F32*E35</f>
        <v>2.6319999999999997</v>
      </c>
      <c r="G35" s="16"/>
      <c r="H35" s="43"/>
      <c r="I35" s="16"/>
      <c r="J35" s="16"/>
      <c r="K35" s="16"/>
      <c r="L35" s="16"/>
      <c r="M35" s="43"/>
    </row>
    <row r="36" spans="1:13">
      <c r="A36" s="57"/>
      <c r="B36" s="17" t="s">
        <v>27</v>
      </c>
      <c r="C36" s="18" t="s">
        <v>17</v>
      </c>
      <c r="D36" s="19" t="s">
        <v>18</v>
      </c>
      <c r="E36" s="19">
        <v>150</v>
      </c>
      <c r="F36" s="44">
        <f>F32*E36</f>
        <v>70.5</v>
      </c>
      <c r="G36" s="19"/>
      <c r="H36" s="19"/>
      <c r="I36" s="19"/>
      <c r="J36" s="19"/>
      <c r="K36" s="19"/>
      <c r="L36" s="19"/>
      <c r="M36" s="44"/>
    </row>
    <row r="37" spans="1:13" ht="30">
      <c r="A37" s="55">
        <v>6</v>
      </c>
      <c r="B37" s="23" t="s">
        <v>22</v>
      </c>
      <c r="C37" s="20" t="s">
        <v>89</v>
      </c>
      <c r="D37" s="11" t="s">
        <v>44</v>
      </c>
      <c r="E37" s="11"/>
      <c r="F37" s="45">
        <v>0.109</v>
      </c>
      <c r="G37" s="11"/>
      <c r="H37" s="11"/>
      <c r="I37" s="11"/>
      <c r="J37" s="11"/>
      <c r="K37" s="11"/>
      <c r="L37" s="11"/>
      <c r="M37" s="11"/>
    </row>
    <row r="38" spans="1:13">
      <c r="A38" s="56"/>
      <c r="B38" s="21"/>
      <c r="C38" s="22" t="s">
        <v>10</v>
      </c>
      <c r="D38" s="15" t="s">
        <v>11</v>
      </c>
      <c r="E38" s="15">
        <v>129</v>
      </c>
      <c r="F38" s="42">
        <f t="shared" ref="F38" si="0">F37*E38</f>
        <v>14.061</v>
      </c>
      <c r="G38" s="15"/>
      <c r="H38" s="15"/>
      <c r="I38" s="42"/>
      <c r="J38" s="15"/>
      <c r="K38" s="15"/>
      <c r="L38" s="15"/>
      <c r="M38" s="15"/>
    </row>
    <row r="39" spans="1:13">
      <c r="A39" s="56"/>
      <c r="B39" s="21" t="s">
        <v>24</v>
      </c>
      <c r="C39" s="22" t="s">
        <v>33</v>
      </c>
      <c r="D39" s="15" t="s">
        <v>25</v>
      </c>
      <c r="E39" s="15">
        <v>202</v>
      </c>
      <c r="F39" s="42">
        <f t="shared" ref="F39" si="1">F37*E39</f>
        <v>22.018000000000001</v>
      </c>
      <c r="G39" s="15"/>
      <c r="H39" s="15"/>
      <c r="I39" s="15"/>
      <c r="J39" s="15"/>
      <c r="K39" s="15"/>
      <c r="L39" s="15"/>
      <c r="M39" s="15"/>
    </row>
    <row r="40" spans="1:13">
      <c r="A40" s="57"/>
      <c r="B40" s="24" t="s">
        <v>52</v>
      </c>
      <c r="C40" s="18" t="s">
        <v>17</v>
      </c>
      <c r="D40" s="19" t="s">
        <v>23</v>
      </c>
      <c r="E40" s="19">
        <v>160</v>
      </c>
      <c r="F40" s="44">
        <f t="shared" ref="F40" si="2">F37*E40</f>
        <v>17.440000000000001</v>
      </c>
      <c r="G40" s="19"/>
      <c r="H40" s="19"/>
      <c r="I40" s="19"/>
      <c r="J40" s="19"/>
      <c r="K40" s="15"/>
      <c r="L40" s="19"/>
      <c r="M40" s="19"/>
    </row>
    <row r="41" spans="1:13" ht="30">
      <c r="A41" s="55">
        <v>7</v>
      </c>
      <c r="B41" s="23" t="s">
        <v>34</v>
      </c>
      <c r="C41" s="20" t="s">
        <v>35</v>
      </c>
      <c r="D41" s="11" t="s">
        <v>21</v>
      </c>
      <c r="E41" s="11"/>
      <c r="F41" s="45">
        <v>218</v>
      </c>
      <c r="G41" s="11"/>
      <c r="H41" s="11"/>
      <c r="I41" s="11"/>
      <c r="J41" s="11"/>
      <c r="K41" s="11"/>
      <c r="L41" s="11"/>
      <c r="M41" s="11"/>
    </row>
    <row r="42" spans="1:13">
      <c r="A42" s="56"/>
      <c r="B42" s="21"/>
      <c r="C42" s="22" t="s">
        <v>10</v>
      </c>
      <c r="D42" s="15" t="s">
        <v>11</v>
      </c>
      <c r="E42" s="15">
        <v>1.6</v>
      </c>
      <c r="F42" s="42">
        <f>F41*E42</f>
        <v>348.8</v>
      </c>
      <c r="G42" s="15"/>
      <c r="H42" s="15"/>
      <c r="I42" s="15"/>
      <c r="J42" s="15"/>
      <c r="K42" s="15"/>
      <c r="L42" s="15"/>
      <c r="M42" s="15"/>
    </row>
    <row r="43" spans="1:13" ht="30">
      <c r="A43" s="56"/>
      <c r="B43" s="21" t="s">
        <v>36</v>
      </c>
      <c r="C43" s="22" t="s">
        <v>37</v>
      </c>
      <c r="D43" s="15" t="s">
        <v>16</v>
      </c>
      <c r="E43" s="15"/>
      <c r="F43" s="42">
        <v>22</v>
      </c>
      <c r="G43" s="15"/>
      <c r="H43" s="15"/>
      <c r="I43" s="15"/>
      <c r="J43" s="15"/>
      <c r="K43" s="15"/>
      <c r="L43" s="15"/>
      <c r="M43" s="15"/>
    </row>
    <row r="44" spans="1:13">
      <c r="A44" s="56"/>
      <c r="B44" s="21" t="s">
        <v>85</v>
      </c>
      <c r="C44" s="22" t="s">
        <v>38</v>
      </c>
      <c r="D44" s="15" t="s">
        <v>16</v>
      </c>
      <c r="E44" s="15"/>
      <c r="F44" s="42">
        <v>22</v>
      </c>
      <c r="G44" s="15"/>
      <c r="H44" s="15"/>
      <c r="I44" s="15"/>
      <c r="J44" s="15"/>
      <c r="K44" s="15"/>
      <c r="L44" s="15"/>
      <c r="M44" s="15"/>
    </row>
    <row r="45" spans="1:13">
      <c r="A45" s="57"/>
      <c r="B45" s="17" t="s">
        <v>28</v>
      </c>
      <c r="C45" s="18" t="s">
        <v>86</v>
      </c>
      <c r="D45" s="19" t="s">
        <v>39</v>
      </c>
      <c r="E45" s="19"/>
      <c r="F45" s="44">
        <v>109</v>
      </c>
      <c r="G45" s="19"/>
      <c r="H45" s="19"/>
      <c r="I45" s="19"/>
      <c r="J45" s="19"/>
      <c r="K45" s="19"/>
      <c r="L45" s="19"/>
      <c r="M45" s="19"/>
    </row>
    <row r="46" spans="1:13" ht="30.75" customHeight="1">
      <c r="A46" s="55">
        <v>8</v>
      </c>
      <c r="B46" s="23" t="s">
        <v>77</v>
      </c>
      <c r="C46" s="20" t="s">
        <v>78</v>
      </c>
      <c r="D46" s="11" t="s">
        <v>79</v>
      </c>
      <c r="E46" s="11"/>
      <c r="F46" s="45">
        <v>0.32</v>
      </c>
      <c r="G46" s="11"/>
      <c r="H46" s="11"/>
      <c r="I46" s="11"/>
      <c r="J46" s="11"/>
      <c r="K46" s="11"/>
      <c r="L46" s="11"/>
      <c r="M46" s="11"/>
    </row>
    <row r="47" spans="1:13">
      <c r="A47" s="56"/>
      <c r="B47" s="21"/>
      <c r="C47" s="22" t="s">
        <v>10</v>
      </c>
      <c r="D47" s="15" t="s">
        <v>11</v>
      </c>
      <c r="E47" s="15">
        <v>77</v>
      </c>
      <c r="F47" s="42">
        <f>F46*E47</f>
        <v>24.64</v>
      </c>
      <c r="G47" s="15"/>
      <c r="H47" s="15"/>
      <c r="I47" s="15"/>
      <c r="J47" s="15"/>
      <c r="K47" s="15"/>
      <c r="L47" s="15"/>
      <c r="M47" s="15"/>
    </row>
    <row r="48" spans="1:13">
      <c r="A48" s="56"/>
      <c r="B48" s="21"/>
      <c r="C48" s="22" t="s">
        <v>80</v>
      </c>
      <c r="D48" s="15" t="s">
        <v>20</v>
      </c>
      <c r="E48" s="15">
        <v>2.8</v>
      </c>
      <c r="F48" s="42">
        <f>F46*E48</f>
        <v>0.89599999999999991</v>
      </c>
      <c r="G48" s="15"/>
      <c r="H48" s="15"/>
      <c r="I48" s="15"/>
      <c r="J48" s="15"/>
      <c r="K48" s="15"/>
      <c r="L48" s="15"/>
      <c r="M48" s="15"/>
    </row>
    <row r="49" spans="1:13">
      <c r="A49" s="56"/>
      <c r="B49" s="21" t="s">
        <v>87</v>
      </c>
      <c r="C49" s="22" t="s">
        <v>81</v>
      </c>
      <c r="D49" s="15" t="s">
        <v>25</v>
      </c>
      <c r="E49" s="15">
        <v>1.0149999999999999</v>
      </c>
      <c r="F49" s="42">
        <f>F46*E49</f>
        <v>0.32479999999999998</v>
      </c>
      <c r="G49" s="15"/>
      <c r="H49" s="15"/>
      <c r="I49" s="15"/>
      <c r="J49" s="15"/>
      <c r="K49" s="15"/>
      <c r="L49" s="15"/>
      <c r="M49" s="15"/>
    </row>
    <row r="50" spans="1:13">
      <c r="A50" s="57"/>
      <c r="B50" s="17"/>
      <c r="C50" s="18" t="s">
        <v>32</v>
      </c>
      <c r="D50" s="19" t="s">
        <v>20</v>
      </c>
      <c r="E50" s="19">
        <v>0.2</v>
      </c>
      <c r="F50" s="44">
        <f>F46*E50</f>
        <v>6.4000000000000001E-2</v>
      </c>
      <c r="G50" s="19"/>
      <c r="H50" s="19"/>
      <c r="I50" s="19"/>
      <c r="J50" s="19"/>
      <c r="K50" s="19"/>
      <c r="L50" s="19"/>
      <c r="M50" s="19"/>
    </row>
    <row r="51" spans="1:13" ht="60">
      <c r="A51" s="55">
        <v>9</v>
      </c>
      <c r="B51" s="23" t="s">
        <v>74</v>
      </c>
      <c r="C51" s="20" t="s">
        <v>83</v>
      </c>
      <c r="D51" s="11" t="s">
        <v>25</v>
      </c>
      <c r="E51" s="11"/>
      <c r="F51" s="45">
        <v>3.8</v>
      </c>
      <c r="G51" s="11"/>
      <c r="H51" s="11"/>
      <c r="I51" s="11"/>
      <c r="J51" s="11"/>
      <c r="K51" s="11"/>
      <c r="L51" s="11"/>
      <c r="M51" s="11"/>
    </row>
    <row r="52" spans="1:13">
      <c r="A52" s="56"/>
      <c r="B52" s="21"/>
      <c r="C52" s="22" t="s">
        <v>10</v>
      </c>
      <c r="D52" s="15" t="s">
        <v>11</v>
      </c>
      <c r="E52" s="15">
        <v>2.9</v>
      </c>
      <c r="F52" s="42">
        <f>F51*E52</f>
        <v>11.02</v>
      </c>
      <c r="G52" s="15"/>
      <c r="H52" s="15"/>
      <c r="I52" s="15"/>
      <c r="J52" s="15"/>
      <c r="K52" s="15"/>
      <c r="L52" s="15"/>
      <c r="M52" s="15"/>
    </row>
    <row r="53" spans="1:13">
      <c r="A53" s="56"/>
      <c r="B53" s="21" t="s">
        <v>88</v>
      </c>
      <c r="C53" s="22" t="s">
        <v>75</v>
      </c>
      <c r="D53" s="15" t="s">
        <v>25</v>
      </c>
      <c r="E53" s="15">
        <v>1.02</v>
      </c>
      <c r="F53" s="42">
        <f>F51*E53</f>
        <v>3.8759999999999999</v>
      </c>
      <c r="G53" s="15"/>
      <c r="H53" s="15"/>
      <c r="I53" s="15"/>
      <c r="J53" s="15"/>
      <c r="K53" s="15"/>
      <c r="L53" s="15"/>
      <c r="M53" s="15"/>
    </row>
    <row r="54" spans="1:13">
      <c r="A54" s="57"/>
      <c r="B54" s="17"/>
      <c r="C54" s="18" t="s">
        <v>76</v>
      </c>
      <c r="D54" s="19">
        <v>0.88</v>
      </c>
      <c r="E54" s="19">
        <v>3.36</v>
      </c>
      <c r="F54" s="44">
        <f>F51*E54</f>
        <v>12.767999999999999</v>
      </c>
      <c r="G54" s="19"/>
      <c r="H54" s="19"/>
      <c r="I54" s="19"/>
      <c r="J54" s="19"/>
      <c r="K54" s="19"/>
      <c r="L54" s="19"/>
      <c r="M54" s="19"/>
    </row>
    <row r="55" spans="1:13">
      <c r="A55" s="33"/>
      <c r="B55" s="37"/>
      <c r="C55" s="36" t="s">
        <v>73</v>
      </c>
      <c r="D55" s="35"/>
      <c r="E55" s="35"/>
      <c r="F55" s="39"/>
      <c r="G55" s="35"/>
      <c r="H55" s="35"/>
      <c r="I55" s="35"/>
      <c r="J55" s="35"/>
      <c r="K55" s="35"/>
      <c r="L55" s="35"/>
      <c r="M55" s="35"/>
    </row>
    <row r="56" spans="1:13" ht="45">
      <c r="A56" s="55">
        <v>10</v>
      </c>
      <c r="B56" s="21" t="s">
        <v>58</v>
      </c>
      <c r="C56" s="22" t="s">
        <v>82</v>
      </c>
      <c r="D56" s="15" t="s">
        <v>44</v>
      </c>
      <c r="E56" s="15"/>
      <c r="F56" s="42">
        <v>0.94</v>
      </c>
      <c r="G56" s="15"/>
      <c r="H56" s="15"/>
      <c r="I56" s="15"/>
      <c r="J56" s="15"/>
      <c r="K56" s="15"/>
      <c r="L56" s="15"/>
      <c r="M56" s="15"/>
    </row>
    <row r="57" spans="1:13">
      <c r="A57" s="56"/>
      <c r="B57" s="21"/>
      <c r="C57" s="22" t="s">
        <v>10</v>
      </c>
      <c r="D57" s="15" t="s">
        <v>11</v>
      </c>
      <c r="E57" s="15">
        <v>33</v>
      </c>
      <c r="F57" s="42">
        <f>F56*E57</f>
        <v>31.02</v>
      </c>
      <c r="G57" s="15"/>
      <c r="H57" s="15"/>
      <c r="I57" s="42"/>
      <c r="J57" s="15"/>
      <c r="K57" s="15"/>
      <c r="L57" s="15"/>
      <c r="M57" s="42"/>
    </row>
    <row r="58" spans="1:13">
      <c r="A58" s="56"/>
      <c r="B58" s="21" t="s">
        <v>59</v>
      </c>
      <c r="C58" s="22" t="s">
        <v>60</v>
      </c>
      <c r="D58" s="15" t="s">
        <v>16</v>
      </c>
      <c r="E58" s="15">
        <v>0.42</v>
      </c>
      <c r="F58" s="42">
        <f>F56*E58</f>
        <v>0.39479999999999998</v>
      </c>
      <c r="G58" s="15"/>
      <c r="H58" s="15"/>
      <c r="I58" s="15"/>
      <c r="J58" s="15"/>
      <c r="K58" s="15"/>
      <c r="L58" s="42"/>
      <c r="M58" s="42"/>
    </row>
    <row r="59" spans="1:13">
      <c r="A59" s="56"/>
      <c r="B59" s="21" t="s">
        <v>61</v>
      </c>
      <c r="C59" s="22" t="s">
        <v>62</v>
      </c>
      <c r="D59" s="15" t="s">
        <v>16</v>
      </c>
      <c r="E59" s="15">
        <v>2.58</v>
      </c>
      <c r="F59" s="42">
        <f>F56*E59</f>
        <v>2.4251999999999998</v>
      </c>
      <c r="G59" s="15"/>
      <c r="H59" s="15"/>
      <c r="I59" s="15"/>
      <c r="J59" s="15"/>
      <c r="K59" s="15"/>
      <c r="L59" s="42"/>
      <c r="M59" s="42"/>
    </row>
    <row r="60" spans="1:13">
      <c r="A60" s="56"/>
      <c r="B60" s="21" t="s">
        <v>63</v>
      </c>
      <c r="C60" s="22" t="s">
        <v>64</v>
      </c>
      <c r="D60" s="15" t="s">
        <v>16</v>
      </c>
      <c r="E60" s="15">
        <v>11.218</v>
      </c>
      <c r="F60" s="42">
        <v>9.0192720000000008</v>
      </c>
      <c r="G60" s="15"/>
      <c r="H60" s="15"/>
      <c r="I60" s="15"/>
      <c r="J60" s="15"/>
      <c r="K60" s="15"/>
      <c r="L60" s="42"/>
      <c r="M60" s="42"/>
    </row>
    <row r="61" spans="1:13">
      <c r="A61" s="56"/>
      <c r="B61" s="21" t="s">
        <v>65</v>
      </c>
      <c r="C61" s="22" t="s">
        <v>66</v>
      </c>
      <c r="D61" s="15" t="s">
        <v>16</v>
      </c>
      <c r="E61" s="15">
        <v>24.8</v>
      </c>
      <c r="F61" s="42">
        <f>F56*E61</f>
        <v>23.311999999999998</v>
      </c>
      <c r="G61" s="15"/>
      <c r="H61" s="15"/>
      <c r="I61" s="15"/>
      <c r="J61" s="15"/>
      <c r="K61" s="15"/>
      <c r="L61" s="42"/>
      <c r="M61" s="42"/>
    </row>
    <row r="62" spans="1:13">
      <c r="A62" s="56"/>
      <c r="B62" s="21" t="s">
        <v>67</v>
      </c>
      <c r="C62" s="22" t="s">
        <v>68</v>
      </c>
      <c r="D62" s="15" t="s">
        <v>16</v>
      </c>
      <c r="E62" s="15">
        <v>4.1399999999999997</v>
      </c>
      <c r="F62" s="42">
        <f>F56*E62</f>
        <v>3.8915999999999995</v>
      </c>
      <c r="G62" s="15"/>
      <c r="H62" s="15"/>
      <c r="I62" s="15"/>
      <c r="J62" s="15"/>
      <c r="K62" s="15"/>
      <c r="L62" s="42"/>
      <c r="M62" s="42"/>
    </row>
    <row r="63" spans="1:13">
      <c r="A63" s="56"/>
      <c r="B63" s="21" t="s">
        <v>69</v>
      </c>
      <c r="C63" s="22" t="s">
        <v>70</v>
      </c>
      <c r="D63" s="15" t="s">
        <v>16</v>
      </c>
      <c r="E63" s="15">
        <v>0.53</v>
      </c>
      <c r="F63" s="42">
        <f>F56*E63</f>
        <v>0.49819999999999998</v>
      </c>
      <c r="G63" s="15"/>
      <c r="H63" s="15"/>
      <c r="I63" s="15"/>
      <c r="J63" s="15"/>
      <c r="K63" s="15"/>
      <c r="L63" s="42"/>
      <c r="M63" s="42"/>
    </row>
    <row r="64" spans="1:13">
      <c r="A64" s="56"/>
      <c r="B64" s="21" t="s">
        <v>28</v>
      </c>
      <c r="C64" s="22" t="s">
        <v>71</v>
      </c>
      <c r="D64" s="15" t="s">
        <v>25</v>
      </c>
      <c r="E64" s="15">
        <v>100</v>
      </c>
      <c r="F64" s="42">
        <f>F56*E64</f>
        <v>94</v>
      </c>
      <c r="G64" s="42"/>
      <c r="H64" s="15"/>
      <c r="I64" s="15"/>
      <c r="J64" s="15"/>
      <c r="K64" s="15"/>
      <c r="L64" s="15"/>
      <c r="M64" s="42"/>
    </row>
    <row r="65" spans="1:15">
      <c r="A65" s="56"/>
      <c r="B65" s="21"/>
      <c r="C65" s="22" t="s">
        <v>72</v>
      </c>
      <c r="D65" s="15" t="s">
        <v>25</v>
      </c>
      <c r="E65" s="15">
        <v>30</v>
      </c>
      <c r="F65" s="42">
        <f>F56*E65</f>
        <v>28.2</v>
      </c>
      <c r="G65" s="15"/>
      <c r="H65" s="15"/>
      <c r="I65" s="15"/>
      <c r="J65" s="15"/>
      <c r="K65" s="15"/>
      <c r="L65" s="15"/>
      <c r="M65" s="42"/>
    </row>
    <row r="66" spans="1:15">
      <c r="A66" s="57"/>
      <c r="B66" s="21" t="s">
        <v>90</v>
      </c>
      <c r="C66" s="22" t="s">
        <v>91</v>
      </c>
      <c r="D66" s="15" t="s">
        <v>18</v>
      </c>
      <c r="E66" s="15">
        <v>160</v>
      </c>
      <c r="F66" s="42">
        <f>F56*E66</f>
        <v>150.39999999999998</v>
      </c>
      <c r="G66" s="15"/>
      <c r="H66" s="15"/>
      <c r="I66" s="15"/>
      <c r="J66" s="15"/>
      <c r="K66" s="15"/>
      <c r="L66" s="15"/>
      <c r="M66" s="42"/>
    </row>
    <row r="67" spans="1:15">
      <c r="A67" s="33"/>
      <c r="B67" s="37"/>
      <c r="C67" s="38" t="s">
        <v>9</v>
      </c>
      <c r="D67" s="35"/>
      <c r="E67" s="35"/>
      <c r="F67" s="35"/>
      <c r="G67" s="35"/>
      <c r="H67" s="35"/>
      <c r="I67" s="35"/>
      <c r="J67" s="35"/>
      <c r="K67" s="35"/>
      <c r="L67" s="35"/>
      <c r="M67" s="39"/>
    </row>
    <row r="68" spans="1:15">
      <c r="A68" s="1"/>
      <c r="B68" s="6"/>
      <c r="C68" s="30" t="s">
        <v>13</v>
      </c>
      <c r="D68" s="8">
        <v>0.1</v>
      </c>
      <c r="E68" s="6"/>
      <c r="F68" s="6"/>
      <c r="G68" s="6"/>
      <c r="H68" s="6"/>
      <c r="I68" s="6"/>
      <c r="J68" s="6"/>
      <c r="K68" s="6"/>
      <c r="L68" s="6"/>
      <c r="M68" s="40"/>
    </row>
    <row r="69" spans="1:15">
      <c r="A69" s="1"/>
      <c r="B69" s="6"/>
      <c r="C69" s="30" t="s">
        <v>9</v>
      </c>
      <c r="D69" s="6"/>
      <c r="E69" s="6"/>
      <c r="F69" s="6"/>
      <c r="G69" s="6"/>
      <c r="H69" s="6"/>
      <c r="I69" s="6"/>
      <c r="J69" s="6"/>
      <c r="K69" s="6"/>
      <c r="L69" s="6"/>
      <c r="M69" s="41"/>
    </row>
    <row r="70" spans="1:15" ht="24" customHeight="1">
      <c r="A70" s="1"/>
      <c r="B70" s="6"/>
      <c r="C70" s="30" t="s">
        <v>12</v>
      </c>
      <c r="D70" s="8">
        <v>0.08</v>
      </c>
      <c r="E70" s="6"/>
      <c r="F70" s="6"/>
      <c r="G70" s="6"/>
      <c r="H70" s="6"/>
      <c r="I70" s="6"/>
      <c r="J70" s="6"/>
      <c r="K70" s="6"/>
      <c r="L70" s="6"/>
      <c r="M70" s="41"/>
    </row>
    <row r="71" spans="1:15">
      <c r="A71" s="1"/>
      <c r="B71" s="6"/>
      <c r="C71" s="30" t="s">
        <v>9</v>
      </c>
      <c r="D71" s="8"/>
      <c r="E71" s="6"/>
      <c r="F71" s="6"/>
      <c r="G71" s="6"/>
      <c r="H71" s="6"/>
      <c r="I71" s="6"/>
      <c r="J71" s="6"/>
      <c r="K71" s="6"/>
      <c r="L71" s="6"/>
      <c r="M71" s="41"/>
    </row>
    <row r="72" spans="1:15">
      <c r="A72" s="1"/>
      <c r="B72" s="6"/>
      <c r="C72" s="30" t="s">
        <v>29</v>
      </c>
      <c r="D72" s="8">
        <v>0.03</v>
      </c>
      <c r="E72" s="6"/>
      <c r="F72" s="6"/>
      <c r="G72" s="6"/>
      <c r="H72" s="6"/>
      <c r="I72" s="6"/>
      <c r="J72" s="6"/>
      <c r="K72" s="6"/>
      <c r="L72" s="6"/>
      <c r="M72" s="41"/>
    </row>
    <row r="73" spans="1:15">
      <c r="A73" s="1"/>
      <c r="B73" s="6"/>
      <c r="C73" s="30" t="s">
        <v>9</v>
      </c>
      <c r="D73" s="8"/>
      <c r="E73" s="6"/>
      <c r="F73" s="6"/>
      <c r="G73" s="6"/>
      <c r="H73" s="6"/>
      <c r="I73" s="6"/>
      <c r="J73" s="6"/>
      <c r="K73" s="6"/>
      <c r="L73" s="6"/>
      <c r="M73" s="41"/>
    </row>
    <row r="77" spans="1:15">
      <c r="O77" s="9"/>
    </row>
    <row r="83" ht="19.5" customHeight="1"/>
    <row r="183" ht="18.75" customHeight="1"/>
    <row r="184" ht="18" customHeight="1"/>
    <row r="213" ht="16.5" customHeight="1"/>
    <row r="214" ht="18" customHeight="1"/>
    <row r="215" ht="20.25" customHeight="1"/>
    <row r="216" ht="20.25" customHeight="1"/>
    <row r="219" ht="18.75" customHeight="1"/>
    <row r="279" ht="29.25" customHeight="1"/>
  </sheetData>
  <mergeCells count="24">
    <mergeCell ref="K10:L10"/>
    <mergeCell ref="B8:D8"/>
    <mergeCell ref="A10:A11"/>
    <mergeCell ref="A20:A23"/>
    <mergeCell ref="A37:A40"/>
    <mergeCell ref="A41:A45"/>
    <mergeCell ref="A13:A17"/>
    <mergeCell ref="A18:A19"/>
    <mergeCell ref="A24:A30"/>
    <mergeCell ref="A32:A36"/>
    <mergeCell ref="A46:A50"/>
    <mergeCell ref="A51:A54"/>
    <mergeCell ref="A56:A66"/>
    <mergeCell ref="B2:M3"/>
    <mergeCell ref="G10:H10"/>
    <mergeCell ref="I10:J10"/>
    <mergeCell ref="B10:B11"/>
    <mergeCell ref="M10:M11"/>
    <mergeCell ref="C10:C11"/>
    <mergeCell ref="C5:L5"/>
    <mergeCell ref="E8:M8"/>
    <mergeCell ref="D10:D11"/>
    <mergeCell ref="E10:F10"/>
    <mergeCell ref="B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2018-05-23T07:14:03Z</dcterms:modified>
</cp:coreProperties>
</file>