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ხელით" sheetId="4" r:id="rId1"/>
  </sheets>
  <calcPr calcId="144525"/>
</workbook>
</file>

<file path=xl/calcChain.xml><?xml version="1.0" encoding="utf-8"?>
<calcChain xmlns="http://schemas.openxmlformats.org/spreadsheetml/2006/main">
  <c r="F102" i="4" l="1"/>
  <c r="F101" i="4"/>
  <c r="F95" i="4"/>
  <c r="F96" i="4"/>
  <c r="F97" i="4"/>
  <c r="F98" i="4"/>
  <c r="F94" i="4"/>
  <c r="F145" i="4" l="1"/>
  <c r="F141" i="4"/>
  <c r="F137" i="4"/>
  <c r="F138" i="4"/>
  <c r="F135" i="4"/>
  <c r="F129" i="4"/>
  <c r="F120" i="4"/>
  <c r="F118" i="4"/>
  <c r="F115" i="4"/>
  <c r="F114" i="4"/>
  <c r="F110" i="4"/>
  <c r="F111" i="4"/>
  <c r="F112" i="4"/>
  <c r="F87" i="4" l="1"/>
  <c r="F86" i="4"/>
  <c r="F80" i="4"/>
  <c r="F78" i="4"/>
  <c r="F76" i="4"/>
  <c r="F61" i="4"/>
  <c r="F62" i="4"/>
  <c r="F63" i="4"/>
  <c r="F64" i="4"/>
  <c r="F53" i="4"/>
  <c r="F54" i="4"/>
  <c r="F55" i="4"/>
  <c r="F56" i="4"/>
  <c r="F57" i="4"/>
  <c r="F58" i="4"/>
  <c r="F47" i="4"/>
  <c r="F48" i="4"/>
  <c r="F49" i="4"/>
  <c r="F50" i="4"/>
  <c r="F46" i="4"/>
  <c r="F39" i="4"/>
  <c r="F41" i="4"/>
  <c r="F42" i="4"/>
  <c r="F38" i="4"/>
  <c r="F33" i="4"/>
  <c r="F35" i="4"/>
  <c r="F36" i="4"/>
  <c r="F20" i="4"/>
  <c r="F21" i="4"/>
  <c r="F11" i="4"/>
  <c r="F10" i="4"/>
  <c r="F13" i="4"/>
  <c r="F117" i="4"/>
  <c r="F108" i="4"/>
  <c r="F106" i="4"/>
  <c r="F72" i="4"/>
  <c r="F69" i="4"/>
  <c r="F70" i="4"/>
  <c r="F67" i="4"/>
  <c r="F32" i="4"/>
  <c r="F24" i="4"/>
  <c r="F25" i="4"/>
  <c r="F26" i="4"/>
  <c r="F8" i="4"/>
  <c r="F60" i="4" l="1"/>
  <c r="F52" i="4"/>
  <c r="F44" i="4"/>
  <c r="F23" i="4"/>
  <c r="F17" i="4"/>
  <c r="F15" i="4"/>
</calcChain>
</file>

<file path=xl/sharedStrings.xml><?xml version="1.0" encoding="utf-8"?>
<sst xmlns="http://schemas.openxmlformats.org/spreadsheetml/2006/main" count="352" uniqueCount="171">
  <si>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</si>
  <si>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</si>
  <si>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</si>
  <si>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</si>
  <si>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</si>
  <si>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</si>
  <si>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</si>
  <si>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</si>
  <si>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</si>
  <si>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</si>
  <si>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</si>
  <si>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კ/სთ</t>
  </si>
  <si>
    <t>ჯამი</t>
  </si>
  <si>
    <t>კბმ</t>
  </si>
  <si>
    <t>შრომითი დანახარჯები</t>
  </si>
  <si>
    <t>2</t>
  </si>
  <si>
    <t>3</t>
  </si>
  <si>
    <t>სხვა მასალები</t>
  </si>
  <si>
    <t>ლარი</t>
  </si>
  <si>
    <t>4</t>
  </si>
  <si>
    <t>5</t>
  </si>
  <si>
    <t>მ/სთ</t>
  </si>
  <si>
    <t>ტ</t>
  </si>
  <si>
    <t>6</t>
  </si>
  <si>
    <t>მანქანები</t>
  </si>
  <si>
    <t>გ.მ.</t>
  </si>
  <si>
    <t>საბაზრო</t>
  </si>
  <si>
    <t>კვმ</t>
  </si>
  <si>
    <t>ს.რ.ფ. 15</t>
  </si>
  <si>
    <t>ადგ. ფასი</t>
  </si>
  <si>
    <t>ბეტონი B18.5(250)</t>
  </si>
  <si>
    <t>13.1.4</t>
  </si>
  <si>
    <t>1-116-5</t>
  </si>
  <si>
    <t>სატვირთო ა/მანქანით მომსახურეობა</t>
  </si>
  <si>
    <t>ზედნადები ხარჯები</t>
  </si>
  <si>
    <t>გეგმიური დაგროვება</t>
  </si>
  <si>
    <t>%</t>
  </si>
  <si>
    <t>100 კვმ</t>
  </si>
  <si>
    <t>ჯამი თავი I</t>
  </si>
  <si>
    <t>ლ</t>
  </si>
  <si>
    <t>1.1.23</t>
  </si>
  <si>
    <t>კგ</t>
  </si>
  <si>
    <t>ჯამი თავი II</t>
  </si>
  <si>
    <t>ჯამი თავი I+II</t>
  </si>
  <si>
    <t>ც</t>
  </si>
  <si>
    <t>ჯამი თავი III</t>
  </si>
  <si>
    <t>15-164-8</t>
  </si>
  <si>
    <t>საღებავი ანტიკოროზიული</t>
  </si>
  <si>
    <t>4.2.31</t>
  </si>
  <si>
    <t>8-525-1</t>
  </si>
  <si>
    <t>8.17.208</t>
  </si>
  <si>
    <t>1-29   მისადაგებით</t>
  </si>
  <si>
    <t>ტერიტორიაზე არსებული ნაყარი გრუნტის გადაადგილება 20 მეტრაზე ექსკავატორით GSB</t>
  </si>
  <si>
    <t>ექსკავატორი GSB 1.91+1.44</t>
  </si>
  <si>
    <t>1-12</t>
  </si>
  <si>
    <t>ექსკავატორი 0.25 კბმ</t>
  </si>
  <si>
    <t>14.126</t>
  </si>
  <si>
    <t>ლითონის ბოძების დამზადება და მოწყობა მზა ორმოებში დასაბეტონებლად</t>
  </si>
  <si>
    <t>მილკვადრატები 60x60x5მმ</t>
  </si>
  <si>
    <t>მილკვადრატები 80x80x5მმ</t>
  </si>
  <si>
    <t>მასალები</t>
  </si>
  <si>
    <t>2.2.84</t>
  </si>
  <si>
    <t>6-13</t>
  </si>
  <si>
    <r>
      <t xml:space="preserve">ბოძების დაბეტონება B18.5(250) </t>
    </r>
    <r>
      <rPr>
        <sz val="11"/>
        <color theme="1"/>
        <rFont val="Calibri"/>
        <family val="2"/>
        <scheme val="minor"/>
      </rPr>
      <t>მარკის</t>
    </r>
    <r>
      <rPr>
        <sz val="11"/>
        <color theme="1"/>
        <rFont val="Calibri"/>
        <family val="2"/>
        <charset val="204"/>
        <scheme val="minor"/>
      </rPr>
      <t xml:space="preserve"> ბეტონით</t>
    </r>
  </si>
  <si>
    <t>6-22</t>
  </si>
  <si>
    <t>არმატურა დ=12მმ</t>
  </si>
  <si>
    <t>6-146</t>
  </si>
  <si>
    <r>
      <t>ღობის საყრდენი კედლის ლენტური სა</t>
    </r>
    <r>
      <rPr>
        <sz val="11"/>
        <rFont val="Calibri"/>
        <family val="2"/>
        <scheme val="minor"/>
      </rPr>
      <t>ძირკვლის მოწყობა არმირებული</t>
    </r>
    <r>
      <rPr>
        <sz val="11"/>
        <color theme="1"/>
        <rFont val="Calibri"/>
        <family val="2"/>
        <charset val="204"/>
        <scheme val="minor"/>
      </rPr>
      <t xml:space="preserve"> მონოლითური ბეტონით B 18.5(250)</t>
    </r>
  </si>
  <si>
    <t>27-10-1</t>
  </si>
  <si>
    <t>საფუძვლის ქვედა ფენის მოწყობა მსხვილმარცვლოვანი მდინარის ხრეშით სისქით 25 სმ</t>
  </si>
  <si>
    <t>ხრეშის გაშლა ექსკავატორით</t>
  </si>
  <si>
    <t>სატკეპნი 10 გლუვი</t>
  </si>
  <si>
    <t>სარწყავი მანქანა</t>
  </si>
  <si>
    <t>ხრეში მდინარის კ=1.22</t>
  </si>
  <si>
    <t>14.132</t>
  </si>
  <si>
    <t>14.219</t>
  </si>
  <si>
    <t>14.223</t>
  </si>
  <si>
    <t>27-11-1</t>
  </si>
  <si>
    <t>საფუძვლის ზედა ფენის მოწყობა ფრაქციული ღორღით 0-40მმ, სისქით 20სმ</t>
  </si>
  <si>
    <t>ღორღის გაშლა ექსკავატორით</t>
  </si>
  <si>
    <t>სატკეპნი 5 ტონიანი</t>
  </si>
  <si>
    <t>სარწყავი მანქანა 6 ტონიანი</t>
  </si>
  <si>
    <t>ღორღი ფრაქციული 0-40 მმ. კ=1.22</t>
  </si>
  <si>
    <t>წყალი</t>
  </si>
  <si>
    <t>100კვმ</t>
  </si>
  <si>
    <t>EHnP               17-28</t>
  </si>
  <si>
    <t>ა/ბეტონის წვრილმარცვლოვანი</t>
  </si>
  <si>
    <t>ბიტუმის ემულსია</t>
  </si>
  <si>
    <t>სატკეპნი 5ტ გლუვი</t>
  </si>
  <si>
    <t>სატკეპნი 10 ტ გლუვი</t>
  </si>
  <si>
    <t>ა/ბეტონის ტრანსპორტირება 58 კმ</t>
  </si>
  <si>
    <t>4.1.524</t>
  </si>
  <si>
    <t>4.1.538</t>
  </si>
  <si>
    <t>მავთულბადის დასამაგრებლად დ=16მმ, არმატურის ბადის მოწყობა დაბეტონებულ ბოძებზე ელ. შედუღებით</t>
  </si>
  <si>
    <t>1.1.25</t>
  </si>
  <si>
    <t>100 შედუღება</t>
  </si>
  <si>
    <t>შპს დელტა</t>
  </si>
  <si>
    <t>9-5-1</t>
  </si>
  <si>
    <r>
      <rPr>
        <sz val="10"/>
        <color theme="1"/>
        <rFont val="Calibri"/>
        <family val="2"/>
        <scheme val="minor"/>
      </rPr>
      <t xml:space="preserve">48-1561 </t>
    </r>
    <r>
      <rPr>
        <sz val="10"/>
        <color rgb="FFFF0000"/>
        <rFont val="Calibri"/>
        <family val="2"/>
        <charset val="204"/>
        <scheme val="minor"/>
      </rPr>
      <t xml:space="preserve">       </t>
    </r>
    <r>
      <rPr>
        <sz val="10"/>
        <color theme="1"/>
        <rFont val="Calibri"/>
        <family val="2"/>
        <scheme val="minor"/>
      </rPr>
      <t>მისადაგებით</t>
    </r>
  </si>
  <si>
    <r>
      <t>არმატურა დ=16მმ ა-</t>
    </r>
    <r>
      <rPr>
        <sz val="11"/>
        <color theme="1"/>
        <rFont val="Calibri"/>
        <family val="2"/>
        <scheme val="minor"/>
      </rPr>
      <t>IIIკლასის</t>
    </r>
  </si>
  <si>
    <r>
      <t xml:space="preserve">მავთულბადე 4მმ. </t>
    </r>
    <r>
      <rPr>
        <sz val="11"/>
        <color theme="1"/>
        <rFont val="Calibri"/>
        <family val="2"/>
        <scheme val="minor"/>
      </rPr>
      <t xml:space="preserve">უჟანგი </t>
    </r>
    <r>
      <rPr>
        <sz val="11"/>
        <color theme="1"/>
        <rFont val="Calibri"/>
        <family val="2"/>
        <charset val="204"/>
        <scheme val="minor"/>
      </rPr>
      <t>უჯრედებით 60x60მმ</t>
    </r>
  </si>
  <si>
    <r>
      <t xml:space="preserve">მავთული სახვევი </t>
    </r>
    <r>
      <rPr>
        <sz val="11"/>
        <color theme="1"/>
        <rFont val="Calibri"/>
        <family val="2"/>
        <scheme val="minor"/>
      </rPr>
      <t>უჟანგი 1.5 მმ</t>
    </r>
  </si>
  <si>
    <t>სტანდარტული საკალათბურთო ფარის მოწყობა ლითონის საყრდენზე</t>
  </si>
  <si>
    <t>საკალათბურთო ფარი სტანდარტული</t>
  </si>
  <si>
    <t xml:space="preserve">ლითონის სორტამენტული მასალა </t>
  </si>
  <si>
    <t>საბაზრო ფასი</t>
  </si>
  <si>
    <t>კომპ</t>
  </si>
  <si>
    <t>15-164-7</t>
  </si>
  <si>
    <t>ლითონის ბოძების და ჭიშკრის შეღებვა ანტიკოროზიული საღებავით</t>
  </si>
  <si>
    <t>ბეტონის ტრანსპორტირება 3 კმ. 62.3 კბმ</t>
  </si>
  <si>
    <t>ხრეშის ტრანსპორტირება 8 კმ. 90.5კბმ</t>
  </si>
  <si>
    <t>ღორღის ტრანსპორტირება 3 კ. 65.9 კბმ</t>
  </si>
  <si>
    <t>დაზიანებული ლითონის და ხის კომბინაციის ღობის დემონტაჟი</t>
  </si>
  <si>
    <t>თავი II.                          სტადიონის მიმდებარე საჯარო რეესტრის დაზიანებული ღობის შეკეთება</t>
  </si>
  <si>
    <t>თავი I.                    სამშენებლო სამუშაოები</t>
  </si>
  <si>
    <t>არსებული ლითონის კონსტრუქციაზე ხის ღობის მოწყობა</t>
  </si>
  <si>
    <t>5.1.163</t>
  </si>
  <si>
    <t>1.10.4</t>
  </si>
  <si>
    <t>1.10.16</t>
  </si>
  <si>
    <t>ხის დახერხილი მესერი სიგრძე 1.1 მ, განი 6სმ, სისქე 2 სმ</t>
  </si>
  <si>
    <t>ლურსმანი ღარიანი 50მმ</t>
  </si>
  <si>
    <t>ქანჩი ჭანჭიკით 6 მმ. საყელურით L=6სმ</t>
  </si>
  <si>
    <t>ღობის ლითონის და ჭიშკრის კონსტრუქციების შეღებვა ანტიკოროზიული საღებავით</t>
  </si>
  <si>
    <t>15-158-1</t>
  </si>
  <si>
    <t xml:space="preserve">ახალმოწყობილი ხის ღობის შეღებვა </t>
  </si>
  <si>
    <t>საღებავი ზეთოვანი ხის</t>
  </si>
  <si>
    <t xml:space="preserve">დაზიანებული ლითონის და ხის კომბინაციის ღობის შეკეთება არსებული შერჩეული დემონტირებული მასალით </t>
  </si>
  <si>
    <t>თავი III.                                     მინი სტადიონზე ელ. განათების მოწყობის სამუშაოები</t>
  </si>
  <si>
    <t>8-363-1                   8-596-2</t>
  </si>
  <si>
    <t xml:space="preserve">კრონშტეინი ლითონის </t>
  </si>
  <si>
    <t>კაბელი ალუმინის 6კვმმ ორმაგი იზოლაციით</t>
  </si>
  <si>
    <t>8.2.38</t>
  </si>
  <si>
    <t>ავტომატური ამომრთველის მოწყობა ლითონის ყუთებში</t>
  </si>
  <si>
    <t>ავტომატური ამომრთველი 6 ამპერიანი</t>
  </si>
  <si>
    <t>კოლოფი ჰერმეტული</t>
  </si>
  <si>
    <t>ჯამი თავი I+II+III</t>
  </si>
  <si>
    <t>გაუთვალისწინებელი სამუშაოები</t>
  </si>
  <si>
    <t>შრომითი დანახარჯები 1.54x1.2x1.2x1.2</t>
  </si>
  <si>
    <t>შრომითი დანახარჯები 3.09+3</t>
  </si>
  <si>
    <t>სტადიონის პერიმეტრზე ტრანშეის მოწყობა ექსკავატორით ღობის კედლების ფუნდამენტისთვის გრუნტის ადგილზე დაყრით</t>
  </si>
  <si>
    <t>სატკეპნი 10ტნ</t>
  </si>
  <si>
    <t xml:space="preserve">ხის ლარტყა 5x4 სმ </t>
  </si>
  <si>
    <t xml:space="preserve">პროჟექტორი 6500k 100 ვტ  LD ტიპის </t>
  </si>
  <si>
    <t>მკვებავი ალუმინის კაბელის მოწყობა კოლოფების დაყენებით</t>
  </si>
  <si>
    <r>
      <rPr>
        <sz val="11"/>
        <color theme="1"/>
        <rFont val="Calibri"/>
        <family val="2"/>
        <scheme val="minor"/>
      </rPr>
      <t>ყუთი ლითონის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საკეტიანი</t>
    </r>
  </si>
  <si>
    <t>100კბმ</t>
  </si>
  <si>
    <t>ტრანშეის გათხრა და საბოლოო ფორმირება III ჯგ. გრუნტში მექანიზმებით შესრულებული სამუშაოს შემდეგ ხელით</t>
  </si>
  <si>
    <t>ბოძების დასაბეტონებლად ახალმოწყობილი ტრანშეის ძირიდან 0.5მ. სიღრმეზე ორმოების მოთხრა ხელით. ზომებით 0.7x0.5მx0.5       35 ცალი</t>
  </si>
  <si>
    <t>9-46   მისადაგებით</t>
  </si>
  <si>
    <t>ღობის საყრდენი კედლის ტანის მოწყობა მონოლითური არმირებული ბეტონით B18.5(250)</t>
  </si>
  <si>
    <t>სტადიონის ტერიტორიის საბოლოო დაპროფილება ხელით ნიველირებით</t>
  </si>
  <si>
    <t>ერთფენოვანი წვრილმარცვლოვანი ა/ბეტონის საფარის მოწყობა და გასწორება ხელით სისქით 5 სმ</t>
  </si>
  <si>
    <t>6-87 მისადაგებით</t>
  </si>
  <si>
    <r>
      <t>მავთულბადის მზა ხვეულების მოწყობა არმატურის ბადეზე, ხვეულის სიგანე 1.5მ, სიგრძ</t>
    </r>
    <r>
      <rPr>
        <sz val="11"/>
        <color theme="1"/>
        <rFont val="Calibri"/>
        <family val="2"/>
        <scheme val="minor"/>
      </rPr>
      <t>ე 5.0მ, სიმაღლეში სამ რიგად 62x3მ</t>
    </r>
  </si>
  <si>
    <t>ორფრთიანი ლითონის ჭიშკრის მოწყობა 2x1.5მ. H=2მ</t>
  </si>
  <si>
    <t>ჭიშკარი ორფრთიანი კომპლექტი</t>
  </si>
  <si>
    <t>27-10-1 მისადაგებით</t>
  </si>
  <si>
    <t>მისასვლელზე ხრეშის და ღორღის ნარევის მოწყობა სისქით 15სმ</t>
  </si>
  <si>
    <t xml:space="preserve">ქვიშა ხრეშოვანი ნარევი </t>
  </si>
  <si>
    <t xml:space="preserve">ღორღი ფრაქციული 0-40 მმ. </t>
  </si>
  <si>
    <t>სატკეპნი 10 ტნ</t>
  </si>
  <si>
    <t>ექსკავატორი მოშანდაგების</t>
  </si>
  <si>
    <t>საკალთბურთო მოედნის დახაზვა სტანდარტის მიხედვით</t>
  </si>
  <si>
    <t>საღებავი ასფალტის</t>
  </si>
  <si>
    <t>ახალმოწყობილ 80 მმ ბოძებზე LBD განათების პროჟექტორების მოწყობა  თავისი კრონშტეინებით</t>
  </si>
  <si>
    <t>გოგებაშვილის  ქუჩაზე   მინი კალათბურთის  სტადიონის  მოწყობის  სამუშაოების                                                                                                   ხარჯთაღრიცხვა N2</t>
  </si>
  <si>
    <t>თვითმცლელი ზიდვა 6 კმ</t>
  </si>
  <si>
    <t>1-78-3</t>
  </si>
  <si>
    <t xml:space="preserve">შრომითი დანახარჯები </t>
  </si>
  <si>
    <t xml:space="preserve">ზედნადები ხარჯი </t>
  </si>
  <si>
    <t xml:space="preserve">                                                                                                                         სახარჯთაღრიცხვო ღირებულება შეადგენს :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</si>
</sst>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topLeftCell="A127" zoomScale="80" zoomScaleNormal="100" zoomScaleSheetLayoutView="80" workbookViewId="0">
      <selection activeCell="L155" sqref="L155"/>
    </sheetView>
  </sheetViews>
  <sheetFormatPr defaultRowHeight="15" x14ac:dyDescent="0.25"/>
  <cols>
    <col min="1" max="1" width="2.85546875" style="2" customWidth="1"/>
    <col min="2" max="2" width="11.28515625" style="1" customWidth="1"/>
    <col min="3" max="3" width="25.7109375" style="2" customWidth="1"/>
    <col min="4" max="4" width="7.42578125" style="2" customWidth="1"/>
    <col min="5" max="5" width="9.140625" style="2"/>
    <col min="6" max="6" width="8.5703125" style="2" customWidth="1"/>
    <col min="7" max="7" width="9.140625" style="2"/>
    <col min="8" max="8" width="8.2851562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7109375" style="2" bestFit="1" customWidth="1"/>
    <col min="13" max="13" width="11.42578125" style="2" customWidth="1"/>
    <col min="14" max="16384" width="9.140625" style="2"/>
  </cols>
  <sheetData>
    <row r="1" spans="1:13" ht="59.25" customHeight="1" x14ac:dyDescent="0.25">
      <c r="A1" s="256" t="s">
        <v>165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ht="21.75" customHeight="1" x14ac:dyDescent="0.25">
      <c r="A2" s="259" t="s">
        <v>170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45" x14ac:dyDescent="0.25">
      <c r="A3" s="246"/>
      <c r="B3" s="260" t="s">
        <v>0</v>
      </c>
      <c r="C3" s="246" t="s">
        <v>1</v>
      </c>
      <c r="D3" s="246" t="s">
        <v>2</v>
      </c>
      <c r="E3" s="246" t="s">
        <v>3</v>
      </c>
      <c r="F3" s="246"/>
      <c r="G3" s="246" t="s">
        <v>4</v>
      </c>
      <c r="H3" s="246"/>
      <c r="I3" s="246" t="s">
        <v>5</v>
      </c>
      <c r="J3" s="246"/>
      <c r="K3" s="246" t="s">
        <v>6</v>
      </c>
      <c r="L3" s="246"/>
      <c r="M3" s="9" t="s">
        <v>7</v>
      </c>
    </row>
    <row r="4" spans="1:13" ht="48.75" customHeight="1" x14ac:dyDescent="0.25">
      <c r="A4" s="246"/>
      <c r="B4" s="260"/>
      <c r="C4" s="246"/>
      <c r="D4" s="246"/>
      <c r="E4" s="9" t="s">
        <v>8</v>
      </c>
      <c r="F4" s="9" t="s">
        <v>9</v>
      </c>
      <c r="G4" s="9" t="s">
        <v>8</v>
      </c>
      <c r="H4" s="9" t="s">
        <v>10</v>
      </c>
      <c r="I4" s="9" t="s">
        <v>8</v>
      </c>
      <c r="J4" s="9" t="s">
        <v>10</v>
      </c>
      <c r="K4" s="9" t="s">
        <v>8</v>
      </c>
      <c r="L4" s="9" t="s">
        <v>10</v>
      </c>
      <c r="M4" s="9"/>
    </row>
    <row r="5" spans="1:13" ht="18.75" customHeight="1" x14ac:dyDescent="0.25">
      <c r="A5" s="34">
        <v>1</v>
      </c>
      <c r="B5" s="35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45" x14ac:dyDescent="0.25">
      <c r="A6" s="95"/>
      <c r="B6" s="86"/>
      <c r="C6" s="130" t="s">
        <v>114</v>
      </c>
      <c r="D6" s="33"/>
      <c r="E6" s="97"/>
      <c r="F6" s="33"/>
      <c r="G6" s="33"/>
      <c r="H6" s="33"/>
      <c r="I6" s="33"/>
      <c r="J6" s="97"/>
      <c r="K6" s="33"/>
      <c r="L6" s="33"/>
      <c r="M6" s="33"/>
    </row>
    <row r="7" spans="1:13" ht="122.25" customHeight="1" x14ac:dyDescent="0.25">
      <c r="A7" s="246">
        <v>1</v>
      </c>
      <c r="B7" s="3" t="s">
        <v>51</v>
      </c>
      <c r="C7" s="38" t="s">
        <v>52</v>
      </c>
      <c r="D7" s="171" t="s">
        <v>145</v>
      </c>
      <c r="E7" s="43"/>
      <c r="F7" s="22">
        <v>1.2</v>
      </c>
      <c r="G7" s="21"/>
      <c r="H7" s="33"/>
      <c r="I7" s="33"/>
      <c r="J7" s="43"/>
      <c r="K7" s="33"/>
      <c r="L7" s="33"/>
      <c r="M7" s="33"/>
    </row>
    <row r="8" spans="1:13" ht="30" x14ac:dyDescent="0.25">
      <c r="A8" s="246"/>
      <c r="B8" s="5"/>
      <c r="C8" s="65" t="s">
        <v>53</v>
      </c>
      <c r="D8" s="23" t="s">
        <v>21</v>
      </c>
      <c r="E8" s="98">
        <v>3.35</v>
      </c>
      <c r="F8" s="143">
        <f>E8*$F$7</f>
        <v>4.0199999999999996</v>
      </c>
      <c r="G8" s="111"/>
      <c r="H8" s="77"/>
      <c r="I8" s="112"/>
      <c r="J8" s="144"/>
      <c r="K8" s="77"/>
      <c r="L8" s="112"/>
      <c r="M8" s="218"/>
    </row>
    <row r="9" spans="1:13" ht="105" x14ac:dyDescent="0.25">
      <c r="A9" s="251" t="s">
        <v>15</v>
      </c>
      <c r="B9" s="3" t="s">
        <v>54</v>
      </c>
      <c r="C9" s="63" t="s">
        <v>139</v>
      </c>
      <c r="D9" s="172" t="s">
        <v>145</v>
      </c>
      <c r="E9" s="48"/>
      <c r="F9" s="31">
        <v>0.35</v>
      </c>
      <c r="G9" s="15"/>
      <c r="H9" s="49"/>
      <c r="I9" s="50"/>
      <c r="J9" s="51"/>
      <c r="K9" s="15"/>
      <c r="L9" s="51"/>
      <c r="M9" s="31"/>
    </row>
    <row r="10" spans="1:13" ht="30" x14ac:dyDescent="0.25">
      <c r="A10" s="252"/>
      <c r="B10" s="5"/>
      <c r="C10" s="162" t="s">
        <v>137</v>
      </c>
      <c r="D10" s="27" t="s">
        <v>11</v>
      </c>
      <c r="E10" s="148">
        <v>2.7</v>
      </c>
      <c r="F10" s="145">
        <f>E10*$F$9</f>
        <v>0.94499999999999995</v>
      </c>
      <c r="G10" s="64"/>
      <c r="H10" s="146"/>
      <c r="I10" s="64"/>
      <c r="J10" s="119"/>
      <c r="K10" s="64"/>
      <c r="L10" s="119"/>
      <c r="M10" s="145"/>
    </row>
    <row r="11" spans="1:13" ht="15.75" customHeight="1" x14ac:dyDescent="0.25">
      <c r="A11" s="253"/>
      <c r="B11" s="5" t="s">
        <v>56</v>
      </c>
      <c r="C11" s="37" t="s">
        <v>55</v>
      </c>
      <c r="D11" s="29" t="s">
        <v>21</v>
      </c>
      <c r="E11" s="149">
        <v>12.6</v>
      </c>
      <c r="F11" s="13">
        <f>E11*$F$9</f>
        <v>4.4099999999999993</v>
      </c>
      <c r="G11" s="117"/>
      <c r="H11" s="147"/>
      <c r="I11" s="12"/>
      <c r="J11" s="13"/>
      <c r="K11" s="12"/>
      <c r="L11" s="13"/>
      <c r="M11" s="12"/>
    </row>
    <row r="12" spans="1:13" ht="105" x14ac:dyDescent="0.25">
      <c r="A12" s="254" t="s">
        <v>16</v>
      </c>
      <c r="B12" s="195" t="s">
        <v>167</v>
      </c>
      <c r="C12" s="196" t="s">
        <v>146</v>
      </c>
      <c r="D12" s="197" t="s">
        <v>13</v>
      </c>
      <c r="E12" s="198"/>
      <c r="F12" s="199">
        <v>10</v>
      </c>
      <c r="G12" s="199"/>
      <c r="H12" s="200"/>
      <c r="I12" s="201"/>
      <c r="J12" s="202"/>
      <c r="K12" s="201"/>
      <c r="L12" s="202"/>
      <c r="M12" s="201"/>
    </row>
    <row r="13" spans="1:13" x14ac:dyDescent="0.25">
      <c r="A13" s="255"/>
      <c r="B13" s="203"/>
      <c r="C13" s="204" t="s">
        <v>14</v>
      </c>
      <c r="D13" s="205" t="s">
        <v>11</v>
      </c>
      <c r="E13" s="206">
        <v>2.78</v>
      </c>
      <c r="F13" s="207">
        <f>E13*$F$12</f>
        <v>27.799999999999997</v>
      </c>
      <c r="G13" s="207"/>
      <c r="H13" s="208"/>
      <c r="I13" s="209"/>
      <c r="J13" s="210"/>
      <c r="K13" s="209"/>
      <c r="L13" s="210"/>
      <c r="M13" s="209"/>
    </row>
    <row r="14" spans="1:13" ht="120" x14ac:dyDescent="0.25">
      <c r="A14" s="250" t="s">
        <v>19</v>
      </c>
      <c r="B14" s="195" t="s">
        <v>167</v>
      </c>
      <c r="C14" s="212" t="s">
        <v>147</v>
      </c>
      <c r="D14" s="197" t="s">
        <v>13</v>
      </c>
      <c r="E14" s="213"/>
      <c r="F14" s="199">
        <v>6.1</v>
      </c>
      <c r="G14" s="214"/>
      <c r="H14" s="214"/>
      <c r="I14" s="214"/>
      <c r="J14" s="213"/>
      <c r="K14" s="214"/>
      <c r="L14" s="213"/>
      <c r="M14" s="201"/>
    </row>
    <row r="15" spans="1:13" x14ac:dyDescent="0.25">
      <c r="A15" s="250"/>
      <c r="B15" s="211"/>
      <c r="C15" s="215" t="s">
        <v>168</v>
      </c>
      <c r="D15" s="205" t="s">
        <v>11</v>
      </c>
      <c r="E15" s="216">
        <v>2.78</v>
      </c>
      <c r="F15" s="207">
        <f>E15*$F$14</f>
        <v>16.957999999999998</v>
      </c>
      <c r="G15" s="207"/>
      <c r="H15" s="207"/>
      <c r="I15" s="207"/>
      <c r="J15" s="210"/>
      <c r="K15" s="207"/>
      <c r="L15" s="210"/>
      <c r="M15" s="209"/>
    </row>
    <row r="16" spans="1:13" ht="103.5" customHeight="1" x14ac:dyDescent="0.25">
      <c r="A16" s="245" t="s">
        <v>20</v>
      </c>
      <c r="B16" s="3" t="s">
        <v>148</v>
      </c>
      <c r="C16" s="38" t="s">
        <v>57</v>
      </c>
      <c r="D16" s="28" t="s">
        <v>22</v>
      </c>
      <c r="E16" s="51"/>
      <c r="F16" s="15">
        <v>1.6</v>
      </c>
      <c r="G16" s="15"/>
      <c r="H16" s="15"/>
      <c r="I16" s="15"/>
      <c r="J16" s="51"/>
      <c r="K16" s="31"/>
      <c r="L16" s="66"/>
      <c r="M16" s="145"/>
    </row>
    <row r="17" spans="1:13" x14ac:dyDescent="0.25">
      <c r="A17" s="245"/>
      <c r="B17" s="5"/>
      <c r="C17" s="45" t="s">
        <v>14</v>
      </c>
      <c r="D17" s="26" t="s">
        <v>11</v>
      </c>
      <c r="E17" s="46">
        <v>22.6</v>
      </c>
      <c r="F17" s="14">
        <f>E17*$F$16</f>
        <v>36.160000000000004</v>
      </c>
      <c r="G17" s="14"/>
      <c r="H17" s="14"/>
      <c r="I17" s="14"/>
      <c r="J17" s="46"/>
      <c r="K17" s="30"/>
      <c r="L17" s="67"/>
      <c r="M17" s="30"/>
    </row>
    <row r="18" spans="1:13" ht="30" x14ac:dyDescent="0.25">
      <c r="A18" s="245"/>
      <c r="B18" s="5"/>
      <c r="C18" s="45" t="s">
        <v>58</v>
      </c>
      <c r="D18" s="26" t="s">
        <v>25</v>
      </c>
      <c r="E18" s="46"/>
      <c r="F18" s="14">
        <v>210</v>
      </c>
      <c r="G18" s="14"/>
      <c r="H18" s="14"/>
      <c r="I18" s="13"/>
      <c r="J18" s="13"/>
      <c r="K18" s="12"/>
      <c r="L18" s="16"/>
      <c r="M18" s="30"/>
    </row>
    <row r="19" spans="1:13" ht="30" x14ac:dyDescent="0.25">
      <c r="A19" s="245"/>
      <c r="B19" s="5" t="s">
        <v>61</v>
      </c>
      <c r="C19" s="45" t="s">
        <v>59</v>
      </c>
      <c r="D19" s="26" t="s">
        <v>25</v>
      </c>
      <c r="E19" s="46"/>
      <c r="F19" s="14">
        <v>41</v>
      </c>
      <c r="G19" s="14"/>
      <c r="H19" s="14"/>
      <c r="I19" s="13"/>
      <c r="J19" s="13"/>
      <c r="K19" s="150"/>
      <c r="L19" s="151"/>
      <c r="M19" s="30"/>
    </row>
    <row r="20" spans="1:13" x14ac:dyDescent="0.25">
      <c r="A20" s="245"/>
      <c r="B20" s="5"/>
      <c r="C20" s="45" t="s">
        <v>24</v>
      </c>
      <c r="D20" s="26" t="s">
        <v>18</v>
      </c>
      <c r="E20" s="46">
        <v>32.1</v>
      </c>
      <c r="F20" s="14">
        <f t="shared" ref="F20:F21" si="0">E20*$F$16</f>
        <v>51.360000000000007</v>
      </c>
      <c r="G20" s="14"/>
      <c r="H20" s="14"/>
      <c r="I20" s="13"/>
      <c r="J20" s="13"/>
      <c r="K20" s="75"/>
      <c r="L20" s="151"/>
      <c r="M20" s="30"/>
    </row>
    <row r="21" spans="1:13" x14ac:dyDescent="0.25">
      <c r="A21" s="245"/>
      <c r="B21" s="11"/>
      <c r="C21" s="74" t="s">
        <v>60</v>
      </c>
      <c r="D21" s="29" t="s">
        <v>18</v>
      </c>
      <c r="E21" s="47">
        <v>12.1</v>
      </c>
      <c r="F21" s="14">
        <f t="shared" si="0"/>
        <v>19.36</v>
      </c>
      <c r="G21" s="62"/>
      <c r="H21" s="14"/>
      <c r="I21" s="62"/>
      <c r="J21" s="62"/>
      <c r="K21" s="40"/>
      <c r="L21" s="52"/>
      <c r="M21" s="30"/>
    </row>
    <row r="22" spans="1:13" ht="45" x14ac:dyDescent="0.25">
      <c r="A22" s="239" t="s">
        <v>23</v>
      </c>
      <c r="B22" s="3" t="s">
        <v>62</v>
      </c>
      <c r="C22" s="65" t="s">
        <v>63</v>
      </c>
      <c r="D22" s="27" t="s">
        <v>13</v>
      </c>
      <c r="E22" s="70"/>
      <c r="F22" s="152">
        <v>6.1</v>
      </c>
      <c r="G22" s="72"/>
      <c r="H22" s="73"/>
      <c r="I22" s="70"/>
      <c r="J22" s="64"/>
      <c r="K22" s="72"/>
      <c r="L22" s="72"/>
      <c r="M22" s="219"/>
    </row>
    <row r="23" spans="1:13" ht="16.5" customHeight="1" x14ac:dyDescent="0.25">
      <c r="A23" s="240"/>
      <c r="B23" s="10"/>
      <c r="C23" s="45" t="s">
        <v>14</v>
      </c>
      <c r="D23" s="26" t="s">
        <v>11</v>
      </c>
      <c r="E23" s="30">
        <v>5.07</v>
      </c>
      <c r="F23" s="17">
        <f>E23*$F$22</f>
        <v>30.927</v>
      </c>
      <c r="G23" s="55"/>
      <c r="H23" s="56"/>
      <c r="I23" s="14"/>
      <c r="J23" s="14"/>
      <c r="K23" s="14"/>
      <c r="L23" s="14"/>
      <c r="M23" s="220"/>
    </row>
    <row r="24" spans="1:13" ht="16.5" customHeight="1" x14ac:dyDescent="0.25">
      <c r="A24" s="240"/>
      <c r="B24" s="10" t="s">
        <v>31</v>
      </c>
      <c r="C24" s="45" t="s">
        <v>30</v>
      </c>
      <c r="D24" s="26" t="s">
        <v>13</v>
      </c>
      <c r="E24" s="30">
        <v>1.02</v>
      </c>
      <c r="F24" s="17">
        <f t="shared" ref="F24:F26" si="1">E24*$F$22</f>
        <v>6.2219999999999995</v>
      </c>
      <c r="G24" s="113"/>
      <c r="H24" s="56"/>
      <c r="I24" s="14"/>
      <c r="J24" s="14"/>
      <c r="K24" s="69"/>
      <c r="L24" s="14"/>
      <c r="M24" s="220"/>
    </row>
    <row r="25" spans="1:13" ht="16.5" customHeight="1" x14ac:dyDescent="0.25">
      <c r="A25" s="240"/>
      <c r="B25" s="10"/>
      <c r="C25" s="45" t="s">
        <v>17</v>
      </c>
      <c r="D25" s="26" t="s">
        <v>18</v>
      </c>
      <c r="E25" s="30">
        <v>4.92</v>
      </c>
      <c r="F25" s="17">
        <f t="shared" si="1"/>
        <v>30.011999999999997</v>
      </c>
      <c r="G25" s="114"/>
      <c r="H25" s="56"/>
      <c r="I25" s="14"/>
      <c r="J25" s="14"/>
      <c r="K25" s="69"/>
      <c r="L25" s="14"/>
      <c r="M25" s="220"/>
    </row>
    <row r="26" spans="1:13" x14ac:dyDescent="0.25">
      <c r="A26" s="241"/>
      <c r="B26" s="19"/>
      <c r="C26" s="25" t="s">
        <v>24</v>
      </c>
      <c r="D26" s="29" t="s">
        <v>18</v>
      </c>
      <c r="E26" s="12">
        <v>0.34</v>
      </c>
      <c r="F26" s="17">
        <f t="shared" si="1"/>
        <v>2.0739999999999998</v>
      </c>
      <c r="G26" s="71"/>
      <c r="H26" s="18"/>
      <c r="I26" s="12"/>
      <c r="J26" s="13"/>
      <c r="K26" s="75"/>
      <c r="L26" s="13"/>
      <c r="M26" s="220"/>
    </row>
    <row r="27" spans="1:13" hidden="1" x14ac:dyDescent="0.25">
      <c r="A27" s="245"/>
      <c r="B27" s="3"/>
      <c r="C27" s="65"/>
      <c r="D27" s="27"/>
      <c r="E27" s="68"/>
      <c r="F27" s="64"/>
      <c r="G27" s="41"/>
      <c r="H27" s="41"/>
      <c r="I27" s="41"/>
      <c r="J27" s="68"/>
      <c r="K27" s="41"/>
      <c r="L27" s="68"/>
      <c r="M27" s="31"/>
    </row>
    <row r="28" spans="1:13" ht="20.25" hidden="1" customHeight="1" x14ac:dyDescent="0.25">
      <c r="A28" s="245"/>
      <c r="B28" s="20"/>
      <c r="C28" s="45"/>
      <c r="D28" s="26"/>
      <c r="E28" s="115"/>
      <c r="F28" s="14"/>
      <c r="G28" s="14"/>
      <c r="H28" s="14"/>
      <c r="I28" s="14"/>
      <c r="J28" s="46"/>
      <c r="K28" s="14"/>
      <c r="L28" s="46"/>
      <c r="M28" s="30"/>
    </row>
    <row r="29" spans="1:13" hidden="1" x14ac:dyDescent="0.25">
      <c r="A29" s="245"/>
      <c r="B29" s="5"/>
      <c r="C29" s="37"/>
      <c r="D29" s="26"/>
      <c r="E29" s="59"/>
      <c r="F29" s="14"/>
      <c r="G29" s="13"/>
      <c r="H29" s="13"/>
      <c r="I29" s="58"/>
      <c r="J29" s="46"/>
      <c r="K29" s="12"/>
      <c r="L29" s="13"/>
      <c r="M29" s="30"/>
    </row>
    <row r="30" spans="1:13" hidden="1" x14ac:dyDescent="0.25">
      <c r="A30" s="245"/>
      <c r="B30" s="5"/>
      <c r="C30" s="37"/>
      <c r="D30" s="26"/>
      <c r="E30" s="59"/>
      <c r="F30" s="14"/>
      <c r="G30" s="13"/>
      <c r="H30" s="13"/>
      <c r="I30" s="58"/>
      <c r="J30" s="46"/>
      <c r="K30" s="13"/>
      <c r="L30" s="52"/>
      <c r="M30" s="30"/>
    </row>
    <row r="31" spans="1:13" ht="90" x14ac:dyDescent="0.25">
      <c r="A31" s="246">
        <v>7</v>
      </c>
      <c r="B31" s="3" t="s">
        <v>64</v>
      </c>
      <c r="C31" s="38" t="s">
        <v>67</v>
      </c>
      <c r="D31" s="28" t="s">
        <v>13</v>
      </c>
      <c r="E31" s="53"/>
      <c r="F31" s="6">
        <v>24.4</v>
      </c>
      <c r="G31" s="6"/>
      <c r="H31" s="6"/>
      <c r="I31" s="6"/>
      <c r="J31" s="60"/>
      <c r="K31" s="6"/>
      <c r="L31" s="54"/>
      <c r="M31" s="145"/>
    </row>
    <row r="32" spans="1:13" x14ac:dyDescent="0.25">
      <c r="A32" s="246"/>
      <c r="B32" s="5"/>
      <c r="C32" s="153" t="s">
        <v>14</v>
      </c>
      <c r="D32" s="27" t="s">
        <v>11</v>
      </c>
      <c r="E32" s="96">
        <v>3.78</v>
      </c>
      <c r="F32" s="64">
        <f>E32*$F$31</f>
        <v>92.231999999999985</v>
      </c>
      <c r="G32" s="41"/>
      <c r="H32" s="41"/>
      <c r="I32" s="64"/>
      <c r="J32" s="119"/>
      <c r="K32" s="41"/>
      <c r="L32" s="116"/>
      <c r="M32" s="145"/>
    </row>
    <row r="33" spans="1:13" x14ac:dyDescent="0.25">
      <c r="A33" s="246"/>
      <c r="B33" s="5" t="s">
        <v>31</v>
      </c>
      <c r="C33" s="37" t="s">
        <v>30</v>
      </c>
      <c r="D33" s="29" t="s">
        <v>13</v>
      </c>
      <c r="E33" s="99">
        <v>1.02</v>
      </c>
      <c r="F33" s="13">
        <f t="shared" ref="F33:F36" si="2">E33*$F$31</f>
        <v>24.887999999999998</v>
      </c>
      <c r="G33" s="99"/>
      <c r="H33" s="13"/>
      <c r="I33" s="99"/>
      <c r="J33" s="12"/>
      <c r="K33" s="99"/>
      <c r="L33" s="117"/>
      <c r="M33" s="12"/>
    </row>
    <row r="34" spans="1:13" x14ac:dyDescent="0.25">
      <c r="A34" s="246"/>
      <c r="B34" s="5" t="s">
        <v>40</v>
      </c>
      <c r="C34" s="37" t="s">
        <v>65</v>
      </c>
      <c r="D34" s="29" t="s">
        <v>25</v>
      </c>
      <c r="E34" s="99"/>
      <c r="F34" s="13">
        <v>130</v>
      </c>
      <c r="G34" s="99"/>
      <c r="H34" s="99"/>
      <c r="I34" s="99"/>
      <c r="J34" s="12"/>
      <c r="K34" s="99"/>
      <c r="L34" s="117"/>
      <c r="M34" s="12"/>
    </row>
    <row r="35" spans="1:13" x14ac:dyDescent="0.25">
      <c r="A35" s="246"/>
      <c r="B35" s="5"/>
      <c r="C35" s="37" t="s">
        <v>17</v>
      </c>
      <c r="D35" s="29" t="s">
        <v>18</v>
      </c>
      <c r="E35" s="138">
        <v>3.63</v>
      </c>
      <c r="F35" s="13">
        <f t="shared" si="2"/>
        <v>88.571999999999989</v>
      </c>
      <c r="G35" s="138"/>
      <c r="H35" s="13"/>
      <c r="I35" s="138"/>
      <c r="J35" s="12"/>
      <c r="K35" s="138"/>
      <c r="L35" s="117"/>
      <c r="M35" s="12"/>
    </row>
    <row r="36" spans="1:13" x14ac:dyDescent="0.25">
      <c r="A36" s="246"/>
      <c r="B36" s="4"/>
      <c r="C36" s="118" t="s">
        <v>24</v>
      </c>
      <c r="D36" s="29" t="s">
        <v>18</v>
      </c>
      <c r="E36" s="99">
        <v>0.92</v>
      </c>
      <c r="F36" s="13">
        <f t="shared" si="2"/>
        <v>22.448</v>
      </c>
      <c r="G36" s="99"/>
      <c r="H36" s="99"/>
      <c r="I36" s="13"/>
      <c r="J36" s="13"/>
      <c r="K36" s="99"/>
      <c r="L36" s="13"/>
      <c r="M36" s="12"/>
    </row>
    <row r="37" spans="1:13" ht="75" x14ac:dyDescent="0.25">
      <c r="A37" s="242">
        <v>8</v>
      </c>
      <c r="B37" s="3" t="s">
        <v>66</v>
      </c>
      <c r="C37" s="173" t="s">
        <v>149</v>
      </c>
      <c r="D37" s="28" t="s">
        <v>13</v>
      </c>
      <c r="E37" s="53"/>
      <c r="F37" s="15">
        <v>30.7</v>
      </c>
      <c r="G37" s="6"/>
      <c r="H37" s="6"/>
      <c r="I37" s="6"/>
      <c r="J37" s="60"/>
      <c r="K37" s="31"/>
      <c r="L37" s="60"/>
      <c r="M37" s="31"/>
    </row>
    <row r="38" spans="1:13" x14ac:dyDescent="0.25">
      <c r="A38" s="243"/>
      <c r="B38" s="42"/>
      <c r="C38" s="79" t="s">
        <v>14</v>
      </c>
      <c r="D38" s="27" t="s">
        <v>11</v>
      </c>
      <c r="E38" s="154">
        <v>9.25</v>
      </c>
      <c r="F38" s="81">
        <f>E38*$F$37</f>
        <v>283.97499999999997</v>
      </c>
      <c r="G38" s="36"/>
      <c r="H38" s="81"/>
      <c r="I38" s="81"/>
      <c r="J38" s="80"/>
      <c r="K38" s="36"/>
      <c r="L38" s="76"/>
      <c r="M38" s="145"/>
    </row>
    <row r="39" spans="1:13" x14ac:dyDescent="0.25">
      <c r="A39" s="243"/>
      <c r="B39" s="5" t="s">
        <v>31</v>
      </c>
      <c r="C39" s="37" t="s">
        <v>30</v>
      </c>
      <c r="D39" s="29" t="s">
        <v>13</v>
      </c>
      <c r="E39" s="154">
        <v>1.02</v>
      </c>
      <c r="F39" s="81">
        <f t="shared" ref="F39:F42" si="3">E39*$F$37</f>
        <v>31.314</v>
      </c>
      <c r="G39" s="34"/>
      <c r="H39" s="13"/>
      <c r="I39" s="7"/>
      <c r="J39" s="47"/>
      <c r="K39" s="7"/>
      <c r="L39" s="47"/>
      <c r="M39" s="12"/>
    </row>
    <row r="40" spans="1:13" x14ac:dyDescent="0.25">
      <c r="A40" s="243"/>
      <c r="B40" s="5" t="s">
        <v>40</v>
      </c>
      <c r="C40" s="37" t="s">
        <v>65</v>
      </c>
      <c r="D40" s="29" t="s">
        <v>25</v>
      </c>
      <c r="E40" s="80"/>
      <c r="F40" s="81">
        <v>250</v>
      </c>
      <c r="G40" s="95"/>
      <c r="H40" s="13"/>
      <c r="I40" s="99"/>
      <c r="J40" s="47"/>
      <c r="K40" s="99"/>
      <c r="L40" s="47"/>
      <c r="M40" s="12"/>
    </row>
    <row r="41" spans="1:13" x14ac:dyDescent="0.25">
      <c r="A41" s="243"/>
      <c r="B41" s="10"/>
      <c r="C41" s="37" t="s">
        <v>17</v>
      </c>
      <c r="D41" s="29" t="s">
        <v>18</v>
      </c>
      <c r="E41" s="154">
        <v>11.13</v>
      </c>
      <c r="F41" s="81">
        <f t="shared" si="3"/>
        <v>341.69100000000003</v>
      </c>
      <c r="G41" s="95"/>
      <c r="H41" s="13"/>
      <c r="I41" s="99"/>
      <c r="J41" s="47"/>
      <c r="K41" s="99"/>
      <c r="L41" s="47"/>
      <c r="M41" s="12"/>
    </row>
    <row r="42" spans="1:13" x14ac:dyDescent="0.25">
      <c r="A42" s="243"/>
      <c r="B42" s="10"/>
      <c r="C42" s="118" t="s">
        <v>24</v>
      </c>
      <c r="D42" s="29" t="s">
        <v>18</v>
      </c>
      <c r="E42" s="154">
        <v>1.1399999999999999</v>
      </c>
      <c r="F42" s="81">
        <f t="shared" si="3"/>
        <v>34.997999999999998</v>
      </c>
      <c r="G42" s="95"/>
      <c r="H42" s="99"/>
      <c r="I42" s="99"/>
      <c r="J42" s="47"/>
      <c r="K42" s="99"/>
      <c r="L42" s="52"/>
      <c r="M42" s="12"/>
    </row>
    <row r="43" spans="1:13" ht="79.5" customHeight="1" x14ac:dyDescent="0.25">
      <c r="A43" s="244">
        <v>9</v>
      </c>
      <c r="B43" s="120" t="s">
        <v>32</v>
      </c>
      <c r="C43" s="175" t="s">
        <v>150</v>
      </c>
      <c r="D43" s="28" t="s">
        <v>37</v>
      </c>
      <c r="E43" s="53"/>
      <c r="F43" s="6">
        <v>2.7</v>
      </c>
      <c r="G43" s="6"/>
      <c r="H43" s="6"/>
      <c r="I43" s="6"/>
      <c r="J43" s="53"/>
      <c r="K43" s="6"/>
      <c r="L43" s="93"/>
      <c r="M43" s="31"/>
    </row>
    <row r="44" spans="1:13" ht="21.75" customHeight="1" x14ac:dyDescent="0.25">
      <c r="A44" s="244"/>
      <c r="B44" s="41"/>
      <c r="C44" s="39" t="s">
        <v>14</v>
      </c>
      <c r="D44" s="26" t="s">
        <v>11</v>
      </c>
      <c r="E44" s="44">
        <v>12.9</v>
      </c>
      <c r="F44" s="14">
        <f>E44*$F$43</f>
        <v>34.830000000000005</v>
      </c>
      <c r="G44" s="8"/>
      <c r="H44" s="8"/>
      <c r="I44" s="14"/>
      <c r="J44" s="46"/>
      <c r="K44" s="8"/>
      <c r="L44" s="94"/>
      <c r="M44" s="30"/>
    </row>
    <row r="45" spans="1:13" ht="75" x14ac:dyDescent="0.25">
      <c r="A45" s="234">
        <v>10</v>
      </c>
      <c r="B45" s="57" t="s">
        <v>68</v>
      </c>
      <c r="C45" s="100" t="s">
        <v>69</v>
      </c>
      <c r="D45" s="28" t="s">
        <v>37</v>
      </c>
      <c r="E45" s="6"/>
      <c r="F45" s="15">
        <v>2.7</v>
      </c>
      <c r="G45" s="6"/>
      <c r="H45" s="6"/>
      <c r="I45" s="6"/>
      <c r="J45" s="6"/>
      <c r="K45" s="6"/>
      <c r="L45" s="15"/>
      <c r="M45" s="31"/>
    </row>
    <row r="46" spans="1:13" x14ac:dyDescent="0.25">
      <c r="A46" s="235"/>
      <c r="B46" s="10"/>
      <c r="C46" s="101" t="s">
        <v>14</v>
      </c>
      <c r="D46" s="27" t="s">
        <v>11</v>
      </c>
      <c r="E46" s="136">
        <v>4.29</v>
      </c>
      <c r="F46" s="64">
        <f>E46*$F$45</f>
        <v>11.583</v>
      </c>
      <c r="G46" s="136"/>
      <c r="H46" s="136"/>
      <c r="I46" s="64"/>
      <c r="J46" s="64"/>
      <c r="K46" s="136"/>
      <c r="L46" s="64"/>
      <c r="M46" s="145"/>
    </row>
    <row r="47" spans="1:13" ht="30" x14ac:dyDescent="0.25">
      <c r="A47" s="235"/>
      <c r="B47" s="10" t="s">
        <v>74</v>
      </c>
      <c r="C47" s="37" t="s">
        <v>70</v>
      </c>
      <c r="D47" s="29" t="s">
        <v>21</v>
      </c>
      <c r="E47" s="138">
        <v>0.27</v>
      </c>
      <c r="F47" s="12">
        <f t="shared" ref="F47:F50" si="4">E47*$F$45</f>
        <v>0.72900000000000009</v>
      </c>
      <c r="G47" s="138"/>
      <c r="H47" s="138"/>
      <c r="I47" s="138"/>
      <c r="J47" s="13"/>
      <c r="K47" s="138"/>
      <c r="L47" s="13"/>
      <c r="M47" s="12"/>
    </row>
    <row r="48" spans="1:13" x14ac:dyDescent="0.25">
      <c r="A48" s="235"/>
      <c r="B48" s="10" t="s">
        <v>75</v>
      </c>
      <c r="C48" s="37" t="s">
        <v>71</v>
      </c>
      <c r="D48" s="29" t="s">
        <v>21</v>
      </c>
      <c r="E48" s="138">
        <v>1.1100000000000001</v>
      </c>
      <c r="F48" s="13">
        <f t="shared" si="4"/>
        <v>2.9970000000000003</v>
      </c>
      <c r="G48" s="138"/>
      <c r="H48" s="138"/>
      <c r="I48" s="138"/>
      <c r="J48" s="13"/>
      <c r="K48" s="138"/>
      <c r="L48" s="13"/>
      <c r="M48" s="12"/>
    </row>
    <row r="49" spans="1:13" x14ac:dyDescent="0.25">
      <c r="A49" s="235"/>
      <c r="B49" s="10" t="s">
        <v>76</v>
      </c>
      <c r="C49" s="37" t="s">
        <v>72</v>
      </c>
      <c r="D49" s="29" t="s">
        <v>21</v>
      </c>
      <c r="E49" s="138">
        <v>0.14000000000000001</v>
      </c>
      <c r="F49" s="13">
        <f t="shared" si="4"/>
        <v>0.37800000000000006</v>
      </c>
      <c r="G49" s="138"/>
      <c r="H49" s="138"/>
      <c r="I49" s="138"/>
      <c r="J49" s="13"/>
      <c r="K49" s="138"/>
      <c r="L49" s="13"/>
      <c r="M49" s="12"/>
    </row>
    <row r="50" spans="1:13" x14ac:dyDescent="0.25">
      <c r="A50" s="236"/>
      <c r="B50" s="8"/>
      <c r="C50" s="37" t="s">
        <v>73</v>
      </c>
      <c r="D50" s="29" t="s">
        <v>13</v>
      </c>
      <c r="E50" s="138">
        <v>30.5</v>
      </c>
      <c r="F50" s="13">
        <f t="shared" si="4"/>
        <v>82.350000000000009</v>
      </c>
      <c r="G50" s="13"/>
      <c r="H50" s="138"/>
      <c r="I50" s="13"/>
      <c r="J50" s="13"/>
      <c r="K50" s="138"/>
      <c r="L50" s="13"/>
      <c r="M50" s="12"/>
    </row>
    <row r="51" spans="1:13" ht="60" x14ac:dyDescent="0.25">
      <c r="A51" s="237">
        <v>11</v>
      </c>
      <c r="B51" s="5" t="s">
        <v>77</v>
      </c>
      <c r="C51" s="101" t="s">
        <v>78</v>
      </c>
      <c r="D51" s="28" t="s">
        <v>37</v>
      </c>
      <c r="E51" s="6"/>
      <c r="F51" s="6">
        <v>2.7</v>
      </c>
      <c r="G51" s="6"/>
      <c r="H51" s="6"/>
      <c r="I51" s="6"/>
      <c r="J51" s="6"/>
      <c r="K51" s="6"/>
      <c r="L51" s="15"/>
      <c r="M51" s="31"/>
    </row>
    <row r="52" spans="1:13" ht="17.25" customHeight="1" x14ac:dyDescent="0.25">
      <c r="A52" s="237"/>
      <c r="B52" s="61"/>
      <c r="C52" s="79" t="s">
        <v>14</v>
      </c>
      <c r="D52" s="26" t="s">
        <v>11</v>
      </c>
      <c r="E52" s="8">
        <v>3.3</v>
      </c>
      <c r="F52" s="14">
        <f>E52*$F$51</f>
        <v>8.91</v>
      </c>
      <c r="G52" s="8"/>
      <c r="H52" s="8"/>
      <c r="I52" s="14"/>
      <c r="J52" s="14"/>
      <c r="K52" s="26"/>
      <c r="L52" s="8"/>
      <c r="M52" s="30"/>
    </row>
    <row r="53" spans="1:13" ht="33" customHeight="1" x14ac:dyDescent="0.25">
      <c r="A53" s="237"/>
      <c r="B53" s="61"/>
      <c r="C53" s="37" t="s">
        <v>79</v>
      </c>
      <c r="D53" s="26" t="s">
        <v>21</v>
      </c>
      <c r="E53" s="137">
        <v>0.3</v>
      </c>
      <c r="F53" s="30">
        <f t="shared" ref="F53:F58" si="5">E53*$F$51</f>
        <v>0.81</v>
      </c>
      <c r="G53" s="137"/>
      <c r="H53" s="137"/>
      <c r="I53" s="30"/>
      <c r="J53" s="14"/>
      <c r="K53" s="26"/>
      <c r="L53" s="14"/>
      <c r="M53" s="30"/>
    </row>
    <row r="54" spans="1:13" ht="17.25" customHeight="1" x14ac:dyDescent="0.25">
      <c r="A54" s="237"/>
      <c r="B54" s="61">
        <v>14.212999999999999</v>
      </c>
      <c r="C54" s="37" t="s">
        <v>80</v>
      </c>
      <c r="D54" s="26" t="s">
        <v>21</v>
      </c>
      <c r="E54" s="137">
        <v>1.1200000000000001</v>
      </c>
      <c r="F54" s="14">
        <f t="shared" si="5"/>
        <v>3.0240000000000005</v>
      </c>
      <c r="G54" s="137"/>
      <c r="H54" s="137"/>
      <c r="I54" s="30"/>
      <c r="J54" s="14"/>
      <c r="K54" s="26"/>
      <c r="L54" s="14"/>
      <c r="M54" s="30"/>
    </row>
    <row r="55" spans="1:13" ht="17.25" customHeight="1" x14ac:dyDescent="0.25">
      <c r="A55" s="237"/>
      <c r="B55" s="61">
        <v>14.218999999999999</v>
      </c>
      <c r="C55" s="37" t="s">
        <v>140</v>
      </c>
      <c r="D55" s="26" t="s">
        <v>21</v>
      </c>
      <c r="E55" s="137">
        <v>2.48</v>
      </c>
      <c r="F55" s="14">
        <f t="shared" si="5"/>
        <v>6.6960000000000006</v>
      </c>
      <c r="G55" s="137"/>
      <c r="H55" s="137"/>
      <c r="I55" s="30"/>
      <c r="J55" s="14"/>
      <c r="K55" s="26"/>
      <c r="L55" s="14"/>
      <c r="M55" s="30"/>
    </row>
    <row r="56" spans="1:13" ht="30" x14ac:dyDescent="0.25">
      <c r="A56" s="237"/>
      <c r="B56" s="61">
        <v>14.228</v>
      </c>
      <c r="C56" s="37" t="s">
        <v>81</v>
      </c>
      <c r="D56" s="26" t="s">
        <v>21</v>
      </c>
      <c r="E56" s="137">
        <v>0.41</v>
      </c>
      <c r="F56" s="14">
        <f t="shared" si="5"/>
        <v>1.107</v>
      </c>
      <c r="G56" s="137"/>
      <c r="H56" s="137"/>
      <c r="I56" s="30"/>
      <c r="J56" s="14"/>
      <c r="K56" s="26"/>
      <c r="L56" s="14"/>
      <c r="M56" s="30"/>
    </row>
    <row r="57" spans="1:13" ht="30" x14ac:dyDescent="0.25">
      <c r="A57" s="237"/>
      <c r="B57" s="61" t="s">
        <v>29</v>
      </c>
      <c r="C57" s="37" t="s">
        <v>82</v>
      </c>
      <c r="D57" s="26" t="s">
        <v>13</v>
      </c>
      <c r="E57" s="137">
        <v>24.4</v>
      </c>
      <c r="F57" s="14">
        <f t="shared" si="5"/>
        <v>65.88</v>
      </c>
      <c r="G57" s="137"/>
      <c r="H57" s="137"/>
      <c r="I57" s="14"/>
      <c r="J57" s="14"/>
      <c r="K57" s="26"/>
      <c r="L57" s="137"/>
      <c r="M57" s="30"/>
    </row>
    <row r="58" spans="1:13" x14ac:dyDescent="0.25">
      <c r="A58" s="237"/>
      <c r="B58" s="121"/>
      <c r="C58" s="37" t="s">
        <v>83</v>
      </c>
      <c r="D58" s="29" t="s">
        <v>13</v>
      </c>
      <c r="E58" s="62">
        <v>3</v>
      </c>
      <c r="F58" s="14">
        <f t="shared" si="5"/>
        <v>8.1000000000000014</v>
      </c>
      <c r="G58" s="62"/>
      <c r="H58" s="14"/>
      <c r="I58" s="62"/>
      <c r="J58" s="62"/>
      <c r="K58" s="62"/>
      <c r="L58" s="62"/>
      <c r="M58" s="30"/>
    </row>
    <row r="59" spans="1:13" ht="75" x14ac:dyDescent="0.25">
      <c r="A59" s="238">
        <v>12</v>
      </c>
      <c r="B59" s="87" t="s">
        <v>85</v>
      </c>
      <c r="C59" s="174" t="s">
        <v>151</v>
      </c>
      <c r="D59" s="28" t="s">
        <v>37</v>
      </c>
      <c r="E59" s="83"/>
      <c r="F59" s="6">
        <v>2.72</v>
      </c>
      <c r="G59" s="83"/>
      <c r="H59" s="50"/>
      <c r="I59" s="6"/>
      <c r="J59" s="15"/>
      <c r="K59" s="6"/>
      <c r="L59" s="15"/>
      <c r="M59" s="31"/>
    </row>
    <row r="60" spans="1:13" x14ac:dyDescent="0.25">
      <c r="A60" s="237"/>
      <c r="B60" s="61"/>
      <c r="C60" s="79" t="s">
        <v>14</v>
      </c>
      <c r="D60" s="26" t="s">
        <v>11</v>
      </c>
      <c r="E60" s="82">
        <v>7.1</v>
      </c>
      <c r="F60" s="14">
        <f>E60*$F$59</f>
        <v>19.312000000000001</v>
      </c>
      <c r="G60" s="82"/>
      <c r="H60" s="8"/>
      <c r="I60" s="14"/>
      <c r="J60" s="14"/>
      <c r="K60" s="8"/>
      <c r="L60" s="8"/>
      <c r="M60" s="30"/>
    </row>
    <row r="61" spans="1:13" ht="30" x14ac:dyDescent="0.25">
      <c r="A61" s="237"/>
      <c r="B61" s="61" t="s">
        <v>91</v>
      </c>
      <c r="C61" s="37" t="s">
        <v>86</v>
      </c>
      <c r="D61" s="26" t="s">
        <v>22</v>
      </c>
      <c r="E61" s="82">
        <v>12.21</v>
      </c>
      <c r="F61" s="14">
        <f t="shared" ref="F61:F64" si="6">E61*$F$59</f>
        <v>33.211200000000005</v>
      </c>
      <c r="G61" s="82"/>
      <c r="H61" s="137"/>
      <c r="I61" s="14"/>
      <c r="J61" s="14"/>
      <c r="K61" s="137"/>
      <c r="L61" s="137"/>
      <c r="M61" s="30"/>
    </row>
    <row r="62" spans="1:13" x14ac:dyDescent="0.25">
      <c r="A62" s="237"/>
      <c r="B62" s="61" t="s">
        <v>92</v>
      </c>
      <c r="C62" s="37" t="s">
        <v>87</v>
      </c>
      <c r="D62" s="26" t="s">
        <v>22</v>
      </c>
      <c r="E62" s="82">
        <v>0.06</v>
      </c>
      <c r="F62" s="30">
        <f t="shared" si="6"/>
        <v>0.16320000000000001</v>
      </c>
      <c r="G62" s="82"/>
      <c r="H62" s="137"/>
      <c r="I62" s="14"/>
      <c r="J62" s="14"/>
      <c r="K62" s="137"/>
      <c r="L62" s="137"/>
      <c r="M62" s="30"/>
    </row>
    <row r="63" spans="1:13" x14ac:dyDescent="0.25">
      <c r="A63" s="237"/>
      <c r="B63" s="61">
        <v>14.218999999999999</v>
      </c>
      <c r="C63" s="37" t="s">
        <v>88</v>
      </c>
      <c r="D63" s="26" t="s">
        <v>21</v>
      </c>
      <c r="E63" s="82">
        <v>0.37</v>
      </c>
      <c r="F63" s="14">
        <f t="shared" si="6"/>
        <v>1.0064</v>
      </c>
      <c r="G63" s="82"/>
      <c r="H63" s="137"/>
      <c r="I63" s="30"/>
      <c r="J63" s="14"/>
      <c r="K63" s="137"/>
      <c r="L63" s="14"/>
      <c r="M63" s="30"/>
    </row>
    <row r="64" spans="1:13" x14ac:dyDescent="0.25">
      <c r="A64" s="237"/>
      <c r="B64" s="61">
        <v>14.218</v>
      </c>
      <c r="C64" s="37" t="s">
        <v>89</v>
      </c>
      <c r="D64" s="29" t="s">
        <v>21</v>
      </c>
      <c r="E64" s="62">
        <v>1.1100000000000001</v>
      </c>
      <c r="F64" s="14">
        <f t="shared" si="6"/>
        <v>3.0192000000000005</v>
      </c>
      <c r="G64" s="62"/>
      <c r="H64" s="13"/>
      <c r="I64" s="62"/>
      <c r="J64" s="14"/>
      <c r="K64" s="62"/>
      <c r="L64" s="14"/>
      <c r="M64" s="30"/>
    </row>
    <row r="65" spans="1:13" ht="30" x14ac:dyDescent="0.25">
      <c r="A65" s="237"/>
      <c r="B65" s="84"/>
      <c r="C65" s="37" t="s">
        <v>90</v>
      </c>
      <c r="D65" s="29" t="s">
        <v>22</v>
      </c>
      <c r="E65" s="62"/>
      <c r="F65" s="13">
        <v>33.200000000000003</v>
      </c>
      <c r="G65" s="62"/>
      <c r="H65" s="13"/>
      <c r="I65" s="62"/>
      <c r="J65" s="62"/>
      <c r="K65" s="62"/>
      <c r="L65" s="14"/>
      <c r="M65" s="30"/>
    </row>
    <row r="66" spans="1:13" ht="90" x14ac:dyDescent="0.25">
      <c r="A66" s="238">
        <v>13</v>
      </c>
      <c r="B66" s="5" t="s">
        <v>152</v>
      </c>
      <c r="C66" s="24" t="s">
        <v>93</v>
      </c>
      <c r="D66" s="24" t="s">
        <v>95</v>
      </c>
      <c r="E66" s="6"/>
      <c r="F66" s="6">
        <v>2.1</v>
      </c>
      <c r="G66" s="6"/>
      <c r="H66" s="6"/>
      <c r="I66" s="6"/>
      <c r="J66" s="6"/>
      <c r="K66" s="6"/>
      <c r="L66" s="6"/>
      <c r="M66" s="31"/>
    </row>
    <row r="67" spans="1:13" x14ac:dyDescent="0.25">
      <c r="A67" s="237"/>
      <c r="B67" s="61"/>
      <c r="C67" s="23" t="s">
        <v>14</v>
      </c>
      <c r="D67" s="27" t="s">
        <v>11</v>
      </c>
      <c r="E67" s="41">
        <v>15.2</v>
      </c>
      <c r="F67" s="64">
        <f>E67*$F$66</f>
        <v>31.919999999999998</v>
      </c>
      <c r="G67" s="41"/>
      <c r="H67" s="41"/>
      <c r="I67" s="64"/>
      <c r="J67" s="64"/>
      <c r="K67" s="41"/>
      <c r="L67" s="41"/>
      <c r="M67" s="145"/>
    </row>
    <row r="68" spans="1:13" ht="30" x14ac:dyDescent="0.25">
      <c r="A68" s="237"/>
      <c r="B68" s="61" t="s">
        <v>94</v>
      </c>
      <c r="C68" s="37" t="s">
        <v>99</v>
      </c>
      <c r="D68" s="29" t="s">
        <v>25</v>
      </c>
      <c r="E68" s="99"/>
      <c r="F68" s="117">
        <v>460</v>
      </c>
      <c r="G68" s="99"/>
      <c r="H68" s="13"/>
      <c r="I68" s="99"/>
      <c r="J68" s="99"/>
      <c r="K68" s="99"/>
      <c r="L68" s="99"/>
      <c r="M68" s="12"/>
    </row>
    <row r="69" spans="1:13" x14ac:dyDescent="0.25">
      <c r="A69" s="237"/>
      <c r="B69" s="61"/>
      <c r="C69" s="37" t="s">
        <v>17</v>
      </c>
      <c r="D69" s="29" t="s">
        <v>39</v>
      </c>
      <c r="E69" s="99">
        <v>14.3</v>
      </c>
      <c r="F69" s="13">
        <f t="shared" ref="F69:F70" si="7">E69*$F$66</f>
        <v>30.03</v>
      </c>
      <c r="G69" s="99"/>
      <c r="H69" s="13"/>
      <c r="I69" s="99"/>
      <c r="J69" s="99"/>
      <c r="K69" s="99"/>
      <c r="L69" s="99"/>
      <c r="M69" s="12"/>
    </row>
    <row r="70" spans="1:13" x14ac:dyDescent="0.25">
      <c r="A70" s="247"/>
      <c r="B70" s="41"/>
      <c r="C70" s="29" t="s">
        <v>24</v>
      </c>
      <c r="D70" s="29" t="s">
        <v>39</v>
      </c>
      <c r="E70" s="99">
        <v>2.6</v>
      </c>
      <c r="F70" s="13">
        <f t="shared" si="7"/>
        <v>5.4600000000000009</v>
      </c>
      <c r="G70" s="122"/>
      <c r="H70" s="122"/>
      <c r="I70" s="123"/>
      <c r="J70" s="122"/>
      <c r="K70" s="99"/>
      <c r="L70" s="13"/>
      <c r="M70" s="12"/>
    </row>
    <row r="71" spans="1:13" ht="90" x14ac:dyDescent="0.25">
      <c r="A71" s="238">
        <v>14</v>
      </c>
      <c r="B71" s="156" t="s">
        <v>98</v>
      </c>
      <c r="C71" s="176" t="s">
        <v>153</v>
      </c>
      <c r="D71" s="28" t="s">
        <v>25</v>
      </c>
      <c r="E71" s="6"/>
      <c r="F71" s="6">
        <v>186</v>
      </c>
      <c r="G71" s="85"/>
      <c r="H71" s="85"/>
      <c r="I71" s="85"/>
      <c r="J71" s="85"/>
      <c r="K71" s="85"/>
      <c r="L71" s="85"/>
      <c r="M71" s="31"/>
    </row>
    <row r="72" spans="1:13" x14ac:dyDescent="0.25">
      <c r="A72" s="237"/>
      <c r="B72" s="61"/>
      <c r="C72" s="101" t="s">
        <v>14</v>
      </c>
      <c r="D72" s="27" t="s">
        <v>11</v>
      </c>
      <c r="E72" s="106">
        <v>0.17</v>
      </c>
      <c r="F72" s="64">
        <f>E72*$F$71</f>
        <v>31.62</v>
      </c>
      <c r="G72" s="124"/>
      <c r="H72" s="124"/>
      <c r="I72" s="64"/>
      <c r="J72" s="72"/>
      <c r="K72" s="124"/>
      <c r="L72" s="124"/>
      <c r="M72" s="145"/>
    </row>
    <row r="73" spans="1:13" ht="45" x14ac:dyDescent="0.25">
      <c r="A73" s="237"/>
      <c r="B73" s="61" t="s">
        <v>96</v>
      </c>
      <c r="C73" s="37" t="s">
        <v>100</v>
      </c>
      <c r="D73" s="29" t="s">
        <v>27</v>
      </c>
      <c r="E73" s="103"/>
      <c r="F73" s="13">
        <v>307</v>
      </c>
      <c r="G73" s="103"/>
      <c r="H73" s="13"/>
      <c r="I73" s="122"/>
      <c r="J73" s="122"/>
      <c r="K73" s="122"/>
      <c r="L73" s="122"/>
      <c r="M73" s="12"/>
    </row>
    <row r="74" spans="1:13" ht="30" x14ac:dyDescent="0.25">
      <c r="A74" s="237"/>
      <c r="B74" s="61"/>
      <c r="C74" s="37" t="s">
        <v>101</v>
      </c>
      <c r="D74" s="29" t="s">
        <v>41</v>
      </c>
      <c r="E74" s="103"/>
      <c r="F74" s="13">
        <v>5</v>
      </c>
      <c r="G74" s="103"/>
      <c r="H74" s="13"/>
      <c r="I74" s="122"/>
      <c r="J74" s="122"/>
      <c r="K74" s="103"/>
      <c r="L74" s="123"/>
      <c r="M74" s="12"/>
    </row>
    <row r="75" spans="1:13" ht="45" x14ac:dyDescent="0.25">
      <c r="A75" s="238">
        <v>15</v>
      </c>
      <c r="B75" s="155" t="s">
        <v>97</v>
      </c>
      <c r="C75" s="176" t="s">
        <v>154</v>
      </c>
      <c r="D75" s="28" t="s">
        <v>27</v>
      </c>
      <c r="E75" s="6"/>
      <c r="F75" s="15">
        <v>6</v>
      </c>
      <c r="G75" s="6"/>
      <c r="H75" s="6"/>
      <c r="I75" s="6"/>
      <c r="J75" s="6"/>
      <c r="K75" s="6"/>
      <c r="L75" s="6"/>
      <c r="M75" s="31"/>
    </row>
    <row r="76" spans="1:13" x14ac:dyDescent="0.25">
      <c r="A76" s="237"/>
      <c r="B76" s="61"/>
      <c r="C76" s="79" t="s">
        <v>14</v>
      </c>
      <c r="D76" s="26" t="s">
        <v>11</v>
      </c>
      <c r="E76" s="8">
        <v>1.1100000000000001</v>
      </c>
      <c r="F76" s="14">
        <f>E76*$F$75</f>
        <v>6.66</v>
      </c>
      <c r="G76" s="8"/>
      <c r="H76" s="8"/>
      <c r="I76" s="8"/>
      <c r="J76" s="14"/>
      <c r="K76" s="8"/>
      <c r="L76" s="8"/>
      <c r="M76" s="30"/>
    </row>
    <row r="77" spans="1:13" ht="30" x14ac:dyDescent="0.25">
      <c r="A77" s="237"/>
      <c r="B77" s="61"/>
      <c r="C77" s="177" t="s">
        <v>155</v>
      </c>
      <c r="D77" s="26" t="s">
        <v>27</v>
      </c>
      <c r="E77" s="137"/>
      <c r="F77" s="14">
        <v>6</v>
      </c>
      <c r="G77" s="137"/>
      <c r="H77" s="137"/>
      <c r="I77" s="137"/>
      <c r="J77" s="137"/>
      <c r="K77" s="137"/>
      <c r="L77" s="137"/>
      <c r="M77" s="30"/>
    </row>
    <row r="78" spans="1:13" x14ac:dyDescent="0.25">
      <c r="A78" s="237"/>
      <c r="B78" s="84"/>
      <c r="C78" s="125" t="s">
        <v>24</v>
      </c>
      <c r="D78" s="29" t="s">
        <v>18</v>
      </c>
      <c r="E78" s="103">
        <v>0.52</v>
      </c>
      <c r="F78" s="14">
        <f t="shared" ref="F78" si="8">E78*$F$75</f>
        <v>3.12</v>
      </c>
      <c r="G78" s="103"/>
      <c r="H78" s="13"/>
      <c r="I78" s="103"/>
      <c r="J78" s="103"/>
      <c r="K78" s="103"/>
      <c r="L78" s="13"/>
      <c r="M78" s="30"/>
    </row>
    <row r="79" spans="1:13" ht="60" x14ac:dyDescent="0.25">
      <c r="A79" s="238">
        <v>16</v>
      </c>
      <c r="B79" s="86" t="s">
        <v>26</v>
      </c>
      <c r="C79" s="100" t="s">
        <v>102</v>
      </c>
      <c r="D79" s="28" t="s">
        <v>106</v>
      </c>
      <c r="E79" s="6"/>
      <c r="F79" s="6">
        <v>1</v>
      </c>
      <c r="G79" s="6"/>
      <c r="H79" s="6"/>
      <c r="I79" s="6"/>
      <c r="J79" s="6"/>
      <c r="K79" s="6"/>
      <c r="L79" s="6"/>
      <c r="M79" s="31"/>
    </row>
    <row r="80" spans="1:13" x14ac:dyDescent="0.25">
      <c r="A80" s="237"/>
      <c r="B80" s="61"/>
      <c r="C80" s="79" t="s">
        <v>14</v>
      </c>
      <c r="D80" s="26" t="s">
        <v>11</v>
      </c>
      <c r="E80" s="8">
        <v>25</v>
      </c>
      <c r="F80" s="8">
        <f>E80*$F$79</f>
        <v>25</v>
      </c>
      <c r="G80" s="8"/>
      <c r="H80" s="8"/>
      <c r="I80" s="14"/>
      <c r="J80" s="14"/>
      <c r="K80" s="8"/>
      <c r="L80" s="8"/>
      <c r="M80" s="30"/>
    </row>
    <row r="81" spans="1:13" ht="30" x14ac:dyDescent="0.25">
      <c r="A81" s="237"/>
      <c r="B81" s="87" t="s">
        <v>105</v>
      </c>
      <c r="C81" s="79" t="s">
        <v>103</v>
      </c>
      <c r="D81" s="26" t="s">
        <v>106</v>
      </c>
      <c r="E81" s="137"/>
      <c r="F81" s="137">
        <v>1</v>
      </c>
      <c r="G81" s="137"/>
      <c r="H81" s="137"/>
      <c r="I81" s="137"/>
      <c r="J81" s="14"/>
      <c r="K81" s="137"/>
      <c r="L81" s="137"/>
      <c r="M81" s="30"/>
    </row>
    <row r="82" spans="1:13" ht="30" x14ac:dyDescent="0.25">
      <c r="A82" s="237"/>
      <c r="B82" s="61"/>
      <c r="C82" s="79" t="s">
        <v>104</v>
      </c>
      <c r="D82" s="26" t="s">
        <v>41</v>
      </c>
      <c r="E82" s="137"/>
      <c r="F82" s="137">
        <v>200</v>
      </c>
      <c r="G82" s="137"/>
      <c r="H82" s="137"/>
      <c r="I82" s="137"/>
      <c r="J82" s="14"/>
      <c r="K82" s="137"/>
      <c r="L82" s="137"/>
      <c r="M82" s="30"/>
    </row>
    <row r="83" spans="1:13" x14ac:dyDescent="0.25">
      <c r="A83" s="237"/>
      <c r="B83" s="61"/>
      <c r="C83" s="79" t="s">
        <v>17</v>
      </c>
      <c r="D83" s="26" t="s">
        <v>18</v>
      </c>
      <c r="E83" s="137">
        <v>10</v>
      </c>
      <c r="F83" s="137"/>
      <c r="G83" s="137"/>
      <c r="H83" s="137"/>
      <c r="I83" s="137"/>
      <c r="J83" s="14"/>
      <c r="K83" s="137"/>
      <c r="L83" s="137"/>
      <c r="M83" s="30"/>
    </row>
    <row r="84" spans="1:13" x14ac:dyDescent="0.25">
      <c r="A84" s="237"/>
      <c r="B84" s="84"/>
      <c r="C84" s="125" t="s">
        <v>30</v>
      </c>
      <c r="D84" s="29" t="s">
        <v>13</v>
      </c>
      <c r="E84" s="99"/>
      <c r="F84" s="137">
        <v>1</v>
      </c>
      <c r="G84" s="99"/>
      <c r="H84" s="137"/>
      <c r="I84" s="99"/>
      <c r="J84" s="99"/>
      <c r="K84" s="99"/>
      <c r="L84" s="13"/>
      <c r="M84" s="30"/>
    </row>
    <row r="85" spans="1:13" ht="60" x14ac:dyDescent="0.25">
      <c r="A85" s="248">
        <v>17</v>
      </c>
      <c r="B85" s="5" t="s">
        <v>107</v>
      </c>
      <c r="C85" s="24" t="s">
        <v>108</v>
      </c>
      <c r="D85" s="24" t="s">
        <v>84</v>
      </c>
      <c r="E85" s="33"/>
      <c r="F85" s="33">
        <v>0.7</v>
      </c>
      <c r="G85" s="33"/>
      <c r="H85" s="33"/>
      <c r="I85" s="33"/>
      <c r="J85" s="33"/>
      <c r="K85" s="33"/>
      <c r="L85" s="90"/>
      <c r="M85" s="31"/>
    </row>
    <row r="86" spans="1:13" x14ac:dyDescent="0.25">
      <c r="A86" s="249"/>
      <c r="B86" s="87"/>
      <c r="C86" s="157" t="s">
        <v>14</v>
      </c>
      <c r="D86" s="25" t="s">
        <v>11</v>
      </c>
      <c r="E86" s="78">
        <v>38.799999999999997</v>
      </c>
      <c r="F86" s="81">
        <f>E86*$F$85</f>
        <v>27.159999999999997</v>
      </c>
      <c r="G86" s="78"/>
      <c r="H86" s="78"/>
      <c r="I86" s="78"/>
      <c r="J86" s="81"/>
      <c r="K86" s="78"/>
      <c r="L86" s="91"/>
      <c r="M86" s="30"/>
    </row>
    <row r="87" spans="1:13" ht="30" x14ac:dyDescent="0.25">
      <c r="A87" s="249"/>
      <c r="B87" s="87" t="s">
        <v>48</v>
      </c>
      <c r="C87" s="24" t="s">
        <v>47</v>
      </c>
      <c r="D87" s="37" t="s">
        <v>41</v>
      </c>
      <c r="E87" s="92">
        <v>49.8</v>
      </c>
      <c r="F87" s="81">
        <f>E87*$F$85</f>
        <v>34.859999999999992</v>
      </c>
      <c r="G87" s="95"/>
      <c r="H87" s="89"/>
      <c r="I87" s="95"/>
      <c r="J87" s="95"/>
      <c r="K87" s="95"/>
      <c r="L87" s="89"/>
      <c r="M87" s="12"/>
    </row>
    <row r="88" spans="1:13" ht="45" x14ac:dyDescent="0.25">
      <c r="A88" s="133">
        <v>18</v>
      </c>
      <c r="B88" s="86" t="s">
        <v>28</v>
      </c>
      <c r="C88" s="24" t="s">
        <v>109</v>
      </c>
      <c r="D88" s="24" t="s">
        <v>22</v>
      </c>
      <c r="E88" s="33">
        <v>2.4</v>
      </c>
      <c r="F88" s="126">
        <v>149.5</v>
      </c>
      <c r="G88" s="33"/>
      <c r="H88" s="33"/>
      <c r="I88" s="33"/>
      <c r="J88" s="33"/>
      <c r="K88" s="33"/>
      <c r="L88" s="126"/>
      <c r="M88" s="12"/>
    </row>
    <row r="89" spans="1:13" ht="30" x14ac:dyDescent="0.25">
      <c r="A89" s="133">
        <v>19</v>
      </c>
      <c r="B89" s="86" t="s">
        <v>28</v>
      </c>
      <c r="C89" s="141" t="s">
        <v>90</v>
      </c>
      <c r="D89" s="24" t="s">
        <v>22</v>
      </c>
      <c r="E89" s="33"/>
      <c r="F89" s="33">
        <v>33.200000000000003</v>
      </c>
      <c r="G89" s="33"/>
      <c r="H89" s="33"/>
      <c r="I89" s="33"/>
      <c r="J89" s="33"/>
      <c r="K89" s="33"/>
      <c r="L89" s="126"/>
      <c r="M89" s="12"/>
    </row>
    <row r="90" spans="1:13" ht="45" x14ac:dyDescent="0.25">
      <c r="A90" s="135">
        <v>20</v>
      </c>
      <c r="B90" s="140" t="s">
        <v>28</v>
      </c>
      <c r="C90" s="100" t="s">
        <v>110</v>
      </c>
      <c r="D90" s="131" t="s">
        <v>22</v>
      </c>
      <c r="E90" s="105">
        <v>1.6</v>
      </c>
      <c r="F90" s="105">
        <v>144.80000000000001</v>
      </c>
      <c r="G90" s="105"/>
      <c r="H90" s="105"/>
      <c r="I90" s="105"/>
      <c r="J90" s="105"/>
      <c r="K90" s="31"/>
      <c r="L90" s="126"/>
      <c r="M90" s="12"/>
    </row>
    <row r="91" spans="1:13" ht="45" x14ac:dyDescent="0.25">
      <c r="A91" s="158">
        <v>21</v>
      </c>
      <c r="B91" s="159" t="s">
        <v>28</v>
      </c>
      <c r="C91" s="37" t="s">
        <v>111</v>
      </c>
      <c r="D91" s="37" t="s">
        <v>22</v>
      </c>
      <c r="E91" s="139">
        <v>1.6</v>
      </c>
      <c r="F91" s="139">
        <v>105.4</v>
      </c>
      <c r="G91" s="139"/>
      <c r="H91" s="139"/>
      <c r="I91" s="139"/>
      <c r="J91" s="139"/>
      <c r="K91" s="139"/>
      <c r="L91" s="89"/>
      <c r="M91" s="12"/>
    </row>
    <row r="92" spans="1:13" ht="30" x14ac:dyDescent="0.25">
      <c r="A92" s="158">
        <v>22</v>
      </c>
      <c r="B92" s="86">
        <v>14.337</v>
      </c>
      <c r="C92" s="23" t="s">
        <v>33</v>
      </c>
      <c r="D92" s="23" t="s">
        <v>21</v>
      </c>
      <c r="E92" s="169"/>
      <c r="F92" s="112">
        <v>12</v>
      </c>
      <c r="G92" s="169"/>
      <c r="H92" s="169"/>
      <c r="I92" s="112"/>
      <c r="J92" s="112"/>
      <c r="K92" s="169"/>
      <c r="L92" s="180"/>
      <c r="M92" s="145"/>
    </row>
    <row r="93" spans="1:13" ht="45" x14ac:dyDescent="0.25">
      <c r="A93" s="234">
        <v>23</v>
      </c>
      <c r="B93" s="178" t="s">
        <v>156</v>
      </c>
      <c r="C93" s="171" t="s">
        <v>157</v>
      </c>
      <c r="D93" s="172" t="s">
        <v>84</v>
      </c>
      <c r="E93" s="164"/>
      <c r="F93" s="164">
        <v>2</v>
      </c>
      <c r="G93" s="164"/>
      <c r="H93" s="182"/>
      <c r="I93" s="182"/>
      <c r="J93" s="183"/>
      <c r="K93" s="182"/>
      <c r="L93" s="184"/>
      <c r="M93" s="31"/>
    </row>
    <row r="94" spans="1:13" x14ac:dyDescent="0.25">
      <c r="A94" s="235"/>
      <c r="B94" s="179"/>
      <c r="C94" s="185" t="s">
        <v>14</v>
      </c>
      <c r="D94" s="186" t="s">
        <v>11</v>
      </c>
      <c r="E94" s="167">
        <v>4.29</v>
      </c>
      <c r="F94" s="30">
        <f>E94*$F$93</f>
        <v>8.58</v>
      </c>
      <c r="G94" s="167"/>
      <c r="H94" s="14"/>
      <c r="I94" s="14"/>
      <c r="J94" s="167"/>
      <c r="K94" s="167"/>
      <c r="L94" s="167"/>
      <c r="M94" s="30"/>
    </row>
    <row r="95" spans="1:13" x14ac:dyDescent="0.25">
      <c r="A95" s="235"/>
      <c r="B95" s="179"/>
      <c r="C95" s="171" t="s">
        <v>158</v>
      </c>
      <c r="D95" s="187" t="s">
        <v>13</v>
      </c>
      <c r="E95" s="167">
        <v>9</v>
      </c>
      <c r="F95" s="30">
        <f t="shared" ref="F95:F98" si="9">E95*$F$93</f>
        <v>18</v>
      </c>
      <c r="G95" s="14"/>
      <c r="H95" s="14"/>
      <c r="I95" s="14"/>
      <c r="J95" s="167"/>
      <c r="K95" s="167"/>
      <c r="L95" s="167"/>
      <c r="M95" s="12"/>
    </row>
    <row r="96" spans="1:13" ht="30" x14ac:dyDescent="0.25">
      <c r="A96" s="235"/>
      <c r="B96" s="179"/>
      <c r="C96" s="185" t="s">
        <v>159</v>
      </c>
      <c r="D96" s="188" t="s">
        <v>13</v>
      </c>
      <c r="E96" s="103">
        <v>9</v>
      </c>
      <c r="F96" s="30">
        <f t="shared" si="9"/>
        <v>18</v>
      </c>
      <c r="G96" s="13"/>
      <c r="H96" s="14"/>
      <c r="I96" s="103"/>
      <c r="J96" s="103"/>
      <c r="K96" s="103"/>
      <c r="L96" s="103"/>
      <c r="M96" s="12"/>
    </row>
    <row r="97" spans="1:13" x14ac:dyDescent="0.25">
      <c r="A97" s="235"/>
      <c r="B97" s="179"/>
      <c r="C97" s="185" t="s">
        <v>160</v>
      </c>
      <c r="D97" s="188" t="s">
        <v>21</v>
      </c>
      <c r="E97" s="103">
        <v>1.1100000000000001</v>
      </c>
      <c r="F97" s="30">
        <f t="shared" si="9"/>
        <v>2.2200000000000002</v>
      </c>
      <c r="G97" s="13"/>
      <c r="H97" s="13"/>
      <c r="I97" s="103"/>
      <c r="J97" s="13"/>
      <c r="K97" s="103"/>
      <c r="L97" s="13"/>
      <c r="M97" s="12"/>
    </row>
    <row r="98" spans="1:13" ht="30" x14ac:dyDescent="0.25">
      <c r="A98" s="235"/>
      <c r="B98" s="179"/>
      <c r="C98" s="185" t="s">
        <v>161</v>
      </c>
      <c r="D98" s="188" t="s">
        <v>21</v>
      </c>
      <c r="E98" s="103">
        <v>0.27</v>
      </c>
      <c r="F98" s="30">
        <f t="shared" si="9"/>
        <v>0.54</v>
      </c>
      <c r="G98" s="103"/>
      <c r="H98" s="13"/>
      <c r="I98" s="103"/>
      <c r="J98" s="13"/>
      <c r="K98" s="103"/>
      <c r="L98" s="13"/>
      <c r="M98" s="12"/>
    </row>
    <row r="99" spans="1:13" ht="30" x14ac:dyDescent="0.25">
      <c r="A99" s="236"/>
      <c r="B99" s="189">
        <v>14.132</v>
      </c>
      <c r="C99" s="191" t="s">
        <v>166</v>
      </c>
      <c r="D99" s="176" t="s">
        <v>22</v>
      </c>
      <c r="E99" s="168">
        <v>1.6</v>
      </c>
      <c r="F99" s="145">
        <v>57.6</v>
      </c>
      <c r="G99" s="168"/>
      <c r="H99" s="15"/>
      <c r="I99" s="168"/>
      <c r="J99" s="168"/>
      <c r="K99" s="168"/>
      <c r="L99" s="31"/>
      <c r="M99" s="31"/>
    </row>
    <row r="100" spans="1:13" ht="45" x14ac:dyDescent="0.25">
      <c r="A100" s="234">
        <v>24</v>
      </c>
      <c r="B100" s="178" t="s">
        <v>26</v>
      </c>
      <c r="C100" s="171" t="s">
        <v>162</v>
      </c>
      <c r="D100" s="171" t="s">
        <v>27</v>
      </c>
      <c r="E100" s="168"/>
      <c r="F100" s="164">
        <v>20</v>
      </c>
      <c r="G100" s="168"/>
      <c r="H100" s="15"/>
      <c r="I100" s="168"/>
      <c r="J100" s="168"/>
      <c r="K100" s="168"/>
      <c r="L100" s="165"/>
      <c r="M100" s="31"/>
    </row>
    <row r="101" spans="1:13" x14ac:dyDescent="0.25">
      <c r="A101" s="235"/>
      <c r="B101" s="189"/>
      <c r="C101" s="181" t="s">
        <v>14</v>
      </c>
      <c r="D101" s="181" t="s">
        <v>11</v>
      </c>
      <c r="E101" s="170">
        <v>1.5</v>
      </c>
      <c r="F101" s="167">
        <f>E101*F100</f>
        <v>30</v>
      </c>
      <c r="G101" s="81"/>
      <c r="H101" s="14"/>
      <c r="I101" s="170"/>
      <c r="J101" s="170"/>
      <c r="K101" s="170"/>
      <c r="L101" s="190"/>
      <c r="M101" s="30"/>
    </row>
    <row r="102" spans="1:13" x14ac:dyDescent="0.25">
      <c r="A102" s="236"/>
      <c r="B102" s="88"/>
      <c r="C102" s="177" t="s">
        <v>163</v>
      </c>
      <c r="D102" s="181" t="s">
        <v>41</v>
      </c>
      <c r="E102" s="170">
        <v>0.5</v>
      </c>
      <c r="F102" s="167">
        <f>E102*F100</f>
        <v>10</v>
      </c>
      <c r="G102" s="81"/>
      <c r="H102" s="14"/>
      <c r="I102" s="170"/>
      <c r="J102" s="170"/>
      <c r="K102" s="170"/>
      <c r="L102" s="170"/>
      <c r="M102" s="30"/>
    </row>
    <row r="103" spans="1:13" ht="22.5" customHeight="1" x14ac:dyDescent="0.25">
      <c r="A103" s="166"/>
      <c r="B103" s="88"/>
      <c r="C103" s="177" t="s">
        <v>38</v>
      </c>
      <c r="D103" s="181"/>
      <c r="E103" s="170"/>
      <c r="F103" s="167"/>
      <c r="G103" s="81"/>
      <c r="H103" s="14"/>
      <c r="I103" s="170"/>
      <c r="J103" s="81"/>
      <c r="K103" s="170"/>
      <c r="L103" s="81"/>
      <c r="M103" s="222"/>
    </row>
    <row r="104" spans="1:13" ht="93.75" customHeight="1" x14ac:dyDescent="0.25">
      <c r="A104" s="85"/>
      <c r="B104" s="88"/>
      <c r="C104" s="128" t="s">
        <v>113</v>
      </c>
      <c r="D104" s="37"/>
      <c r="E104" s="102"/>
      <c r="F104" s="103"/>
      <c r="G104" s="89"/>
      <c r="H104" s="13"/>
      <c r="I104" s="102"/>
      <c r="J104" s="102"/>
      <c r="K104" s="102"/>
      <c r="L104" s="102"/>
      <c r="M104" s="12"/>
    </row>
    <row r="105" spans="1:13" ht="60" x14ac:dyDescent="0.25">
      <c r="A105" s="248">
        <v>25</v>
      </c>
      <c r="B105" s="5" t="s">
        <v>26</v>
      </c>
      <c r="C105" s="23" t="s">
        <v>112</v>
      </c>
      <c r="D105" s="23" t="s">
        <v>27</v>
      </c>
      <c r="E105" s="109"/>
      <c r="F105" s="109">
        <v>27.5</v>
      </c>
      <c r="G105" s="109"/>
      <c r="H105" s="109"/>
      <c r="I105" s="109"/>
      <c r="J105" s="109"/>
      <c r="K105" s="109"/>
      <c r="L105" s="132"/>
      <c r="M105" s="145"/>
    </row>
    <row r="106" spans="1:13" x14ac:dyDescent="0.25">
      <c r="A106" s="249"/>
      <c r="B106" s="87"/>
      <c r="C106" s="25" t="s">
        <v>14</v>
      </c>
      <c r="D106" s="25" t="s">
        <v>11</v>
      </c>
      <c r="E106" s="110">
        <v>0.3</v>
      </c>
      <c r="F106" s="110">
        <f>E106*$F$105</f>
        <v>8.25</v>
      </c>
      <c r="G106" s="110"/>
      <c r="H106" s="110"/>
      <c r="I106" s="217"/>
      <c r="J106" s="110"/>
      <c r="K106" s="110"/>
      <c r="L106" s="91"/>
      <c r="M106" s="30"/>
    </row>
    <row r="107" spans="1:13" ht="45" x14ac:dyDescent="0.25">
      <c r="A107" s="248">
        <v>26</v>
      </c>
      <c r="B107" s="86" t="s">
        <v>26</v>
      </c>
      <c r="C107" s="24" t="s">
        <v>115</v>
      </c>
      <c r="D107" s="24" t="s">
        <v>25</v>
      </c>
      <c r="E107" s="108"/>
      <c r="F107" s="108">
        <v>25</v>
      </c>
      <c r="G107" s="108"/>
      <c r="H107" s="108"/>
      <c r="I107" s="108"/>
      <c r="J107" s="108"/>
      <c r="K107" s="108"/>
      <c r="L107" s="108"/>
      <c r="M107" s="31"/>
    </row>
    <row r="108" spans="1:13" x14ac:dyDescent="0.25">
      <c r="A108" s="249"/>
      <c r="B108" s="87"/>
      <c r="C108" s="25" t="s">
        <v>14</v>
      </c>
      <c r="D108" s="25" t="s">
        <v>11</v>
      </c>
      <c r="E108" s="110">
        <v>0.8</v>
      </c>
      <c r="F108" s="110">
        <f>E108*$F$107</f>
        <v>20</v>
      </c>
      <c r="G108" s="110"/>
      <c r="H108" s="110"/>
      <c r="I108" s="217"/>
      <c r="J108" s="81"/>
      <c r="K108" s="110"/>
      <c r="L108" s="110"/>
      <c r="M108" s="30"/>
    </row>
    <row r="109" spans="1:13" x14ac:dyDescent="0.25">
      <c r="A109" s="249"/>
      <c r="B109" s="87" t="s">
        <v>116</v>
      </c>
      <c r="C109" s="37" t="s">
        <v>141</v>
      </c>
      <c r="D109" s="25" t="s">
        <v>25</v>
      </c>
      <c r="E109" s="134"/>
      <c r="F109" s="134">
        <v>50</v>
      </c>
      <c r="G109" s="134"/>
      <c r="H109" s="134"/>
      <c r="I109" s="81"/>
      <c r="J109" s="81"/>
      <c r="K109" s="134"/>
      <c r="L109" s="134"/>
      <c r="M109" s="30"/>
    </row>
    <row r="110" spans="1:13" ht="45" x14ac:dyDescent="0.25">
      <c r="A110" s="249"/>
      <c r="B110" s="87" t="s">
        <v>105</v>
      </c>
      <c r="C110" s="37" t="s">
        <v>119</v>
      </c>
      <c r="D110" s="193" t="s">
        <v>44</v>
      </c>
      <c r="E110" s="134">
        <v>12</v>
      </c>
      <c r="F110" s="134">
        <f t="shared" ref="F110:F112" si="10">E110*$F$107</f>
        <v>300</v>
      </c>
      <c r="G110" s="134"/>
      <c r="H110" s="134"/>
      <c r="I110" s="81"/>
      <c r="J110" s="81"/>
      <c r="K110" s="134"/>
      <c r="L110" s="134"/>
      <c r="M110" s="30"/>
    </row>
    <row r="111" spans="1:13" x14ac:dyDescent="0.25">
      <c r="A111" s="249"/>
      <c r="B111" s="87" t="s">
        <v>117</v>
      </c>
      <c r="C111" s="37" t="s">
        <v>120</v>
      </c>
      <c r="D111" s="37" t="s">
        <v>41</v>
      </c>
      <c r="E111" s="102">
        <v>0.16</v>
      </c>
      <c r="F111" s="81">
        <f t="shared" si="10"/>
        <v>4</v>
      </c>
      <c r="G111" s="102"/>
      <c r="H111" s="134"/>
      <c r="I111" s="102"/>
      <c r="J111" s="102"/>
      <c r="K111" s="102"/>
      <c r="L111" s="102"/>
      <c r="M111" s="30"/>
    </row>
    <row r="112" spans="1:13" ht="30" x14ac:dyDescent="0.25">
      <c r="A112" s="261"/>
      <c r="B112" s="88" t="s">
        <v>118</v>
      </c>
      <c r="C112" s="37" t="s">
        <v>121</v>
      </c>
      <c r="D112" s="37" t="s">
        <v>41</v>
      </c>
      <c r="E112" s="102">
        <v>0.1</v>
      </c>
      <c r="F112" s="134">
        <f t="shared" si="10"/>
        <v>2.5</v>
      </c>
      <c r="G112" s="102"/>
      <c r="H112" s="134"/>
      <c r="I112" s="102"/>
      <c r="J112" s="102"/>
      <c r="K112" s="102"/>
      <c r="L112" s="89"/>
      <c r="M112" s="30"/>
    </row>
    <row r="113" spans="1:13" ht="90" x14ac:dyDescent="0.25">
      <c r="A113" s="238">
        <v>27</v>
      </c>
      <c r="B113" s="86" t="s">
        <v>46</v>
      </c>
      <c r="C113" s="100" t="s">
        <v>122</v>
      </c>
      <c r="D113" s="194" t="s">
        <v>84</v>
      </c>
      <c r="E113" s="105"/>
      <c r="F113" s="105">
        <v>0.15</v>
      </c>
      <c r="G113" s="105"/>
      <c r="H113" s="105"/>
      <c r="I113" s="105"/>
      <c r="J113" s="105"/>
      <c r="K113" s="105"/>
      <c r="L113" s="105"/>
      <c r="M113" s="31"/>
    </row>
    <row r="114" spans="1:13" x14ac:dyDescent="0.25">
      <c r="A114" s="237"/>
      <c r="B114" s="61"/>
      <c r="C114" s="79" t="s">
        <v>14</v>
      </c>
      <c r="D114" s="26" t="s">
        <v>11</v>
      </c>
      <c r="E114" s="107">
        <v>68</v>
      </c>
      <c r="F114" s="107">
        <f>E114*$F$113</f>
        <v>10.199999999999999</v>
      </c>
      <c r="G114" s="107"/>
      <c r="H114" s="107"/>
      <c r="I114" s="208"/>
      <c r="J114" s="26"/>
      <c r="K114" s="107"/>
      <c r="L114" s="107"/>
      <c r="M114" s="30"/>
    </row>
    <row r="115" spans="1:13" ht="30" x14ac:dyDescent="0.25">
      <c r="A115" s="237"/>
      <c r="B115" s="61" t="s">
        <v>48</v>
      </c>
      <c r="C115" s="160" t="s">
        <v>47</v>
      </c>
      <c r="D115" s="29" t="s">
        <v>41</v>
      </c>
      <c r="E115" s="103">
        <v>49.8</v>
      </c>
      <c r="F115" s="14">
        <f>E115*$F$113</f>
        <v>7.4699999999999989</v>
      </c>
      <c r="G115" s="103"/>
      <c r="H115" s="13"/>
      <c r="I115" s="103"/>
      <c r="J115" s="103"/>
      <c r="K115" s="103"/>
      <c r="L115" s="103"/>
      <c r="M115" s="12"/>
    </row>
    <row r="116" spans="1:13" ht="30" x14ac:dyDescent="0.25">
      <c r="A116" s="248">
        <v>28</v>
      </c>
      <c r="B116" s="3" t="s">
        <v>123</v>
      </c>
      <c r="C116" s="24" t="s">
        <v>124</v>
      </c>
      <c r="D116" s="24" t="s">
        <v>84</v>
      </c>
      <c r="E116" s="108"/>
      <c r="F116" s="108">
        <v>0.5</v>
      </c>
      <c r="G116" s="108"/>
      <c r="H116" s="108"/>
      <c r="I116" s="108"/>
      <c r="J116" s="108"/>
      <c r="K116" s="108"/>
      <c r="L116" s="90"/>
      <c r="M116" s="31"/>
    </row>
    <row r="117" spans="1:13" x14ac:dyDescent="0.25">
      <c r="A117" s="249"/>
      <c r="B117" s="87"/>
      <c r="C117" s="25" t="s">
        <v>14</v>
      </c>
      <c r="D117" s="26" t="s">
        <v>11</v>
      </c>
      <c r="E117" s="110">
        <v>26.8</v>
      </c>
      <c r="F117" s="110">
        <f>E117*$F$116</f>
        <v>13.4</v>
      </c>
      <c r="G117" s="110"/>
      <c r="H117" s="110"/>
      <c r="I117" s="110"/>
      <c r="J117" s="81"/>
      <c r="K117" s="110"/>
      <c r="L117" s="91"/>
      <c r="M117" s="30"/>
    </row>
    <row r="118" spans="1:13" x14ac:dyDescent="0.25">
      <c r="A118" s="249"/>
      <c r="B118" s="87"/>
      <c r="C118" s="24" t="s">
        <v>125</v>
      </c>
      <c r="D118" s="29" t="s">
        <v>41</v>
      </c>
      <c r="E118" s="92">
        <v>35.4</v>
      </c>
      <c r="F118" s="134">
        <f>E118*$F$116</f>
        <v>17.7</v>
      </c>
      <c r="G118" s="102"/>
      <c r="H118" s="89"/>
      <c r="I118" s="102"/>
      <c r="J118" s="102"/>
      <c r="K118" s="102"/>
      <c r="L118" s="102"/>
      <c r="M118" s="12"/>
    </row>
    <row r="119" spans="1:13" ht="105" x14ac:dyDescent="0.25">
      <c r="A119" s="248">
        <v>29</v>
      </c>
      <c r="B119" s="3" t="s">
        <v>26</v>
      </c>
      <c r="C119" s="24" t="s">
        <v>126</v>
      </c>
      <c r="D119" s="24" t="s">
        <v>27</v>
      </c>
      <c r="E119" s="133"/>
      <c r="F119" s="133">
        <v>20</v>
      </c>
      <c r="G119" s="133"/>
      <c r="H119" s="133"/>
      <c r="I119" s="133"/>
      <c r="J119" s="133"/>
      <c r="K119" s="133"/>
      <c r="L119" s="90"/>
      <c r="M119" s="31"/>
    </row>
    <row r="120" spans="1:13" x14ac:dyDescent="0.25">
      <c r="A120" s="249"/>
      <c r="B120" s="87"/>
      <c r="C120" s="25" t="s">
        <v>14</v>
      </c>
      <c r="D120" s="26" t="s">
        <v>11</v>
      </c>
      <c r="E120" s="134">
        <v>0.6</v>
      </c>
      <c r="F120" s="81">
        <f>E120*F119</f>
        <v>12</v>
      </c>
      <c r="G120" s="134"/>
      <c r="H120" s="134"/>
      <c r="I120" s="81"/>
      <c r="J120" s="134"/>
      <c r="K120" s="134"/>
      <c r="L120" s="91"/>
      <c r="M120" s="30"/>
    </row>
    <row r="121" spans="1:13" x14ac:dyDescent="0.25">
      <c r="A121" s="102"/>
      <c r="B121" s="104"/>
      <c r="C121" s="37" t="s">
        <v>42</v>
      </c>
      <c r="D121" s="102"/>
      <c r="E121" s="102"/>
      <c r="F121" s="102"/>
      <c r="G121" s="102"/>
      <c r="H121" s="127"/>
      <c r="I121" s="128"/>
      <c r="J121" s="127"/>
      <c r="K121" s="128"/>
      <c r="L121" s="127"/>
      <c r="M121" s="221"/>
    </row>
    <row r="122" spans="1:13" x14ac:dyDescent="0.25">
      <c r="A122" s="223"/>
      <c r="B122" s="224"/>
      <c r="C122" s="225" t="s">
        <v>43</v>
      </c>
      <c r="D122" s="225"/>
      <c r="E122" s="223"/>
      <c r="F122" s="223"/>
      <c r="G122" s="223"/>
      <c r="H122" s="223"/>
      <c r="I122" s="223"/>
      <c r="J122" s="223"/>
      <c r="K122" s="223"/>
      <c r="L122" s="223"/>
      <c r="M122" s="226"/>
    </row>
    <row r="123" spans="1:13" x14ac:dyDescent="0.25">
      <c r="A123" s="223"/>
      <c r="B123" s="224"/>
      <c r="C123" s="225" t="s">
        <v>34</v>
      </c>
      <c r="D123" s="225" t="s">
        <v>36</v>
      </c>
      <c r="E123" s="223">
        <v>10</v>
      </c>
      <c r="F123" s="223"/>
      <c r="G123" s="223"/>
      <c r="H123" s="223"/>
      <c r="I123" s="223"/>
      <c r="J123" s="223"/>
      <c r="K123" s="223"/>
      <c r="L123" s="223"/>
      <c r="M123" s="226"/>
    </row>
    <row r="124" spans="1:13" x14ac:dyDescent="0.25">
      <c r="A124" s="223"/>
      <c r="B124" s="224"/>
      <c r="C124" s="225" t="s">
        <v>12</v>
      </c>
      <c r="D124" s="223"/>
      <c r="E124" s="223"/>
      <c r="F124" s="223"/>
      <c r="G124" s="223"/>
      <c r="H124" s="223"/>
      <c r="I124" s="223"/>
      <c r="J124" s="223"/>
      <c r="K124" s="223"/>
      <c r="L124" s="223"/>
      <c r="M124" s="226"/>
    </row>
    <row r="125" spans="1:13" x14ac:dyDescent="0.25">
      <c r="A125" s="223"/>
      <c r="B125" s="224"/>
      <c r="C125" s="225" t="s">
        <v>35</v>
      </c>
      <c r="D125" s="225" t="s">
        <v>36</v>
      </c>
      <c r="E125" s="223">
        <v>8</v>
      </c>
      <c r="F125" s="223"/>
      <c r="G125" s="223"/>
      <c r="H125" s="223"/>
      <c r="I125" s="223"/>
      <c r="J125" s="223"/>
      <c r="K125" s="223"/>
      <c r="L125" s="223"/>
      <c r="M125" s="226"/>
    </row>
    <row r="126" spans="1:13" x14ac:dyDescent="0.25">
      <c r="A126" s="223"/>
      <c r="B126" s="224"/>
      <c r="C126" s="225" t="s">
        <v>12</v>
      </c>
      <c r="D126" s="223"/>
      <c r="E126" s="223"/>
      <c r="F126" s="223"/>
      <c r="G126" s="223"/>
      <c r="H126" s="223"/>
      <c r="I126" s="223"/>
      <c r="J126" s="223"/>
      <c r="K126" s="223"/>
      <c r="L126" s="223"/>
      <c r="M126" s="226"/>
    </row>
    <row r="127" spans="1:13" ht="63" customHeight="1" x14ac:dyDescent="0.25">
      <c r="A127" s="133"/>
      <c r="B127" s="86"/>
      <c r="C127" s="129" t="s">
        <v>127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1:13" ht="75" x14ac:dyDescent="0.25">
      <c r="A128" s="238">
        <v>30</v>
      </c>
      <c r="B128" s="86" t="s">
        <v>128</v>
      </c>
      <c r="C128" s="176" t="s">
        <v>164</v>
      </c>
      <c r="D128" s="28" t="s">
        <v>44</v>
      </c>
      <c r="E128" s="135"/>
      <c r="F128" s="135">
        <v>4</v>
      </c>
      <c r="G128" s="135"/>
      <c r="H128" s="135"/>
      <c r="I128" s="135"/>
      <c r="J128" s="135"/>
      <c r="K128" s="135"/>
      <c r="L128" s="135"/>
      <c r="M128" s="15"/>
    </row>
    <row r="129" spans="1:13" ht="30" x14ac:dyDescent="0.25">
      <c r="A129" s="237"/>
      <c r="B129" s="61"/>
      <c r="C129" s="163" t="s">
        <v>138</v>
      </c>
      <c r="D129" s="26" t="s">
        <v>11</v>
      </c>
      <c r="E129" s="137">
        <v>6.09</v>
      </c>
      <c r="F129" s="14">
        <f>E129*$F$128</f>
        <v>24.36</v>
      </c>
      <c r="G129" s="137"/>
      <c r="H129" s="137"/>
      <c r="I129" s="32"/>
      <c r="J129" s="227"/>
      <c r="K129" s="137"/>
      <c r="L129" s="137"/>
      <c r="M129" s="30"/>
    </row>
    <row r="130" spans="1:13" x14ac:dyDescent="0.25">
      <c r="A130" s="237"/>
      <c r="B130" s="61"/>
      <c r="C130" s="161" t="s">
        <v>129</v>
      </c>
      <c r="D130" s="29" t="s">
        <v>44</v>
      </c>
      <c r="E130" s="138"/>
      <c r="F130" s="14">
        <v>4</v>
      </c>
      <c r="G130" s="138"/>
      <c r="H130" s="13"/>
      <c r="I130" s="138"/>
      <c r="J130" s="12"/>
      <c r="K130" s="138"/>
      <c r="L130" s="138"/>
      <c r="M130" s="12"/>
    </row>
    <row r="131" spans="1:13" ht="30" x14ac:dyDescent="0.25">
      <c r="A131" s="237"/>
      <c r="B131" s="61" t="s">
        <v>50</v>
      </c>
      <c r="C131" s="101" t="s">
        <v>142</v>
      </c>
      <c r="D131" s="29" t="s">
        <v>44</v>
      </c>
      <c r="E131" s="138"/>
      <c r="F131" s="14">
        <v>4</v>
      </c>
      <c r="G131" s="13"/>
      <c r="H131" s="13"/>
      <c r="I131" s="138"/>
      <c r="J131" s="12"/>
      <c r="K131" s="138"/>
      <c r="L131" s="138"/>
      <c r="M131" s="12"/>
    </row>
    <row r="132" spans="1:13" x14ac:dyDescent="0.25">
      <c r="A132" s="237"/>
      <c r="B132" s="61"/>
      <c r="C132" s="101" t="s">
        <v>17</v>
      </c>
      <c r="D132" s="29" t="s">
        <v>18</v>
      </c>
      <c r="E132" s="138">
        <v>2.23</v>
      </c>
      <c r="F132" s="14"/>
      <c r="G132" s="13"/>
      <c r="H132" s="13"/>
      <c r="I132" s="138"/>
      <c r="J132" s="12"/>
      <c r="K132" s="138"/>
      <c r="L132" s="138"/>
      <c r="M132" s="12"/>
    </row>
    <row r="133" spans="1:13" x14ac:dyDescent="0.25">
      <c r="A133" s="237"/>
      <c r="B133" s="84"/>
      <c r="C133" s="101" t="s">
        <v>24</v>
      </c>
      <c r="D133" s="29" t="s">
        <v>18</v>
      </c>
      <c r="E133" s="138">
        <v>3.82</v>
      </c>
      <c r="F133" s="14"/>
      <c r="G133" s="138"/>
      <c r="H133" s="13"/>
      <c r="I133" s="138"/>
      <c r="J133" s="12"/>
      <c r="K133" s="138"/>
      <c r="L133" s="13"/>
      <c r="M133" s="12"/>
    </row>
    <row r="134" spans="1:13" ht="45" x14ac:dyDescent="0.25">
      <c r="A134" s="248">
        <v>31</v>
      </c>
      <c r="B134" s="3"/>
      <c r="C134" s="24" t="s">
        <v>143</v>
      </c>
      <c r="D134" s="24" t="s">
        <v>25</v>
      </c>
      <c r="E134" s="133"/>
      <c r="F134" s="133">
        <v>60</v>
      </c>
      <c r="G134" s="133"/>
      <c r="H134" s="133"/>
      <c r="I134" s="133"/>
      <c r="J134" s="228"/>
      <c r="K134" s="133"/>
      <c r="L134" s="90"/>
      <c r="M134" s="31"/>
    </row>
    <row r="135" spans="1:13" x14ac:dyDescent="0.25">
      <c r="A135" s="249"/>
      <c r="B135" s="87"/>
      <c r="C135" s="25" t="s">
        <v>14</v>
      </c>
      <c r="D135" s="26" t="s">
        <v>11</v>
      </c>
      <c r="E135" s="134">
        <v>0.41</v>
      </c>
      <c r="F135" s="134">
        <f>E135*$F$134</f>
        <v>24.599999999999998</v>
      </c>
      <c r="G135" s="134"/>
      <c r="H135" s="134"/>
      <c r="I135" s="134"/>
      <c r="J135" s="229"/>
      <c r="K135" s="134"/>
      <c r="L135" s="91"/>
      <c r="M135" s="30"/>
    </row>
    <row r="136" spans="1:13" ht="30" x14ac:dyDescent="0.25">
      <c r="A136" s="249"/>
      <c r="B136" s="87" t="s">
        <v>131</v>
      </c>
      <c r="C136" s="24" t="s">
        <v>130</v>
      </c>
      <c r="D136" s="29" t="s">
        <v>25</v>
      </c>
      <c r="E136" s="92"/>
      <c r="F136" s="134">
        <v>60</v>
      </c>
      <c r="G136" s="139"/>
      <c r="H136" s="139"/>
      <c r="I136" s="139"/>
      <c r="J136" s="92"/>
      <c r="K136" s="139"/>
      <c r="L136" s="139"/>
      <c r="M136" s="30"/>
    </row>
    <row r="137" spans="1:13" x14ac:dyDescent="0.25">
      <c r="A137" s="249"/>
      <c r="B137" s="87"/>
      <c r="C137" s="37" t="s">
        <v>17</v>
      </c>
      <c r="D137" s="29" t="s">
        <v>18</v>
      </c>
      <c r="E137" s="92">
        <v>0.15</v>
      </c>
      <c r="F137" s="134">
        <f t="shared" ref="F137:F138" si="11">E137*$F$134</f>
        <v>9</v>
      </c>
      <c r="G137" s="139"/>
      <c r="H137" s="139"/>
      <c r="I137" s="139"/>
      <c r="J137" s="92"/>
      <c r="K137" s="139"/>
      <c r="L137" s="139"/>
      <c r="M137" s="30"/>
    </row>
    <row r="138" spans="1:13" x14ac:dyDescent="0.25">
      <c r="A138" s="249"/>
      <c r="B138" s="87"/>
      <c r="C138" s="37" t="s">
        <v>24</v>
      </c>
      <c r="D138" s="29" t="s">
        <v>18</v>
      </c>
      <c r="E138" s="92">
        <v>0.28000000000000003</v>
      </c>
      <c r="F138" s="134">
        <f t="shared" si="11"/>
        <v>16.8</v>
      </c>
      <c r="G138" s="139"/>
      <c r="H138" s="139"/>
      <c r="I138" s="139"/>
      <c r="J138" s="92"/>
      <c r="K138" s="139"/>
      <c r="L138" s="89"/>
      <c r="M138" s="30"/>
    </row>
    <row r="139" spans="1:13" x14ac:dyDescent="0.25">
      <c r="A139" s="261"/>
      <c r="B139" s="87"/>
      <c r="C139" s="37" t="s">
        <v>134</v>
      </c>
      <c r="D139" s="29" t="s">
        <v>44</v>
      </c>
      <c r="E139" s="139"/>
      <c r="F139" s="134">
        <v>4</v>
      </c>
      <c r="G139" s="139"/>
      <c r="H139" s="89"/>
      <c r="I139" s="139"/>
      <c r="J139" s="92"/>
      <c r="K139" s="139"/>
      <c r="L139" s="139"/>
      <c r="M139" s="30"/>
    </row>
    <row r="140" spans="1:13" ht="45" x14ac:dyDescent="0.25">
      <c r="A140" s="238">
        <v>32</v>
      </c>
      <c r="B140" s="86" t="s">
        <v>49</v>
      </c>
      <c r="C140" s="100" t="s">
        <v>132</v>
      </c>
      <c r="D140" s="28" t="s">
        <v>44</v>
      </c>
      <c r="E140" s="135"/>
      <c r="F140" s="135">
        <v>4</v>
      </c>
      <c r="G140" s="135"/>
      <c r="H140" s="135"/>
      <c r="I140" s="135"/>
      <c r="J140" s="31"/>
      <c r="K140" s="135"/>
      <c r="L140" s="135"/>
      <c r="M140" s="31"/>
    </row>
    <row r="141" spans="1:13" x14ac:dyDescent="0.25">
      <c r="A141" s="237"/>
      <c r="B141" s="61"/>
      <c r="C141" s="79" t="s">
        <v>14</v>
      </c>
      <c r="D141" s="26" t="s">
        <v>11</v>
      </c>
      <c r="E141" s="137">
        <v>1</v>
      </c>
      <c r="F141" s="137">
        <f>E141*$F$140</f>
        <v>4</v>
      </c>
      <c r="G141" s="137"/>
      <c r="H141" s="137"/>
      <c r="I141" s="32"/>
      <c r="J141" s="227"/>
      <c r="K141" s="137"/>
      <c r="L141" s="137"/>
      <c r="M141" s="30"/>
    </row>
    <row r="142" spans="1:13" ht="30" x14ac:dyDescent="0.25">
      <c r="A142" s="237"/>
      <c r="B142" s="61"/>
      <c r="C142" s="142" t="s">
        <v>144</v>
      </c>
      <c r="D142" s="29" t="s">
        <v>44</v>
      </c>
      <c r="E142" s="138"/>
      <c r="F142" s="137">
        <v>2</v>
      </c>
      <c r="G142" s="138"/>
      <c r="H142" s="13"/>
      <c r="I142" s="138"/>
      <c r="J142" s="12"/>
      <c r="K142" s="138"/>
      <c r="L142" s="138"/>
      <c r="M142" s="12"/>
    </row>
    <row r="143" spans="1:13" ht="45" x14ac:dyDescent="0.25">
      <c r="A143" s="237"/>
      <c r="B143" s="61"/>
      <c r="C143" s="101" t="s">
        <v>133</v>
      </c>
      <c r="D143" s="29" t="s">
        <v>44</v>
      </c>
      <c r="E143" s="138"/>
      <c r="F143" s="137">
        <v>4</v>
      </c>
      <c r="G143" s="13"/>
      <c r="H143" s="13"/>
      <c r="I143" s="138"/>
      <c r="J143" s="12"/>
      <c r="K143" s="138"/>
      <c r="L143" s="138"/>
      <c r="M143" s="12"/>
    </row>
    <row r="144" spans="1:13" x14ac:dyDescent="0.25">
      <c r="A144" s="237"/>
      <c r="B144" s="61"/>
      <c r="C144" s="101" t="s">
        <v>134</v>
      </c>
      <c r="D144" s="29" t="s">
        <v>44</v>
      </c>
      <c r="E144" s="138"/>
      <c r="F144" s="137">
        <v>2</v>
      </c>
      <c r="G144" s="138"/>
      <c r="H144" s="13"/>
      <c r="I144" s="138"/>
      <c r="J144" s="12"/>
      <c r="K144" s="138"/>
      <c r="L144" s="13"/>
      <c r="M144" s="12"/>
    </row>
    <row r="145" spans="1:17" x14ac:dyDescent="0.25">
      <c r="A145" s="247"/>
      <c r="B145" s="88"/>
      <c r="C145" s="79" t="s">
        <v>17</v>
      </c>
      <c r="D145" s="29" t="s">
        <v>18</v>
      </c>
      <c r="E145" s="139">
        <v>1.07</v>
      </c>
      <c r="F145" s="14">
        <f t="shared" ref="F145" si="12">E145*$F$140</f>
        <v>4.28</v>
      </c>
      <c r="G145" s="139"/>
      <c r="H145" s="13"/>
      <c r="I145" s="139"/>
      <c r="J145" s="92"/>
      <c r="K145" s="139"/>
      <c r="L145" s="139"/>
      <c r="M145" s="12"/>
    </row>
    <row r="146" spans="1:17" x14ac:dyDescent="0.25">
      <c r="A146" s="139"/>
      <c r="B146" s="140"/>
      <c r="C146" s="37" t="s">
        <v>45</v>
      </c>
      <c r="D146" s="139"/>
      <c r="E146" s="139"/>
      <c r="F146" s="139"/>
      <c r="G146" s="139"/>
      <c r="H146" s="89"/>
      <c r="I146" s="139"/>
      <c r="J146" s="221"/>
      <c r="K146" s="139"/>
      <c r="L146" s="89"/>
      <c r="M146" s="127"/>
    </row>
    <row r="147" spans="1:17" x14ac:dyDescent="0.25">
      <c r="A147" s="223"/>
      <c r="B147" s="224"/>
      <c r="C147" s="230" t="s">
        <v>169</v>
      </c>
      <c r="D147" s="230" t="s">
        <v>36</v>
      </c>
      <c r="E147" s="223">
        <v>75</v>
      </c>
      <c r="F147" s="223"/>
      <c r="G147" s="223"/>
      <c r="H147" s="223"/>
      <c r="I147" s="223"/>
      <c r="J147" s="223"/>
      <c r="K147" s="223"/>
      <c r="L147" s="223"/>
      <c r="M147" s="231"/>
    </row>
    <row r="148" spans="1:17" x14ac:dyDescent="0.25">
      <c r="A148" s="223"/>
      <c r="B148" s="224"/>
      <c r="C148" s="225" t="s">
        <v>12</v>
      </c>
      <c r="D148" s="223"/>
      <c r="E148" s="223"/>
      <c r="F148" s="223"/>
      <c r="G148" s="223"/>
      <c r="H148" s="223"/>
      <c r="I148" s="223"/>
      <c r="J148" s="223"/>
      <c r="K148" s="223"/>
      <c r="L148" s="223"/>
      <c r="M148" s="232"/>
    </row>
    <row r="149" spans="1:17" x14ac:dyDescent="0.25">
      <c r="A149" s="223"/>
      <c r="B149" s="224"/>
      <c r="C149" s="225" t="s">
        <v>35</v>
      </c>
      <c r="D149" s="225" t="s">
        <v>36</v>
      </c>
      <c r="E149" s="223">
        <v>8</v>
      </c>
      <c r="F149" s="223"/>
      <c r="G149" s="223"/>
      <c r="H149" s="223"/>
      <c r="I149" s="223"/>
      <c r="J149" s="223"/>
      <c r="K149" s="223"/>
      <c r="L149" s="223"/>
      <c r="M149" s="226"/>
    </row>
    <row r="150" spans="1:17" x14ac:dyDescent="0.25">
      <c r="A150" s="223"/>
      <c r="B150" s="224"/>
      <c r="C150" s="233" t="s">
        <v>45</v>
      </c>
      <c r="D150" s="225"/>
      <c r="E150" s="223"/>
      <c r="F150" s="223"/>
      <c r="G150" s="223"/>
      <c r="H150" s="223"/>
      <c r="I150" s="223"/>
      <c r="J150" s="223"/>
      <c r="K150" s="223"/>
      <c r="L150" s="223"/>
      <c r="M150" s="226"/>
    </row>
    <row r="151" spans="1:17" ht="33" customHeight="1" x14ac:dyDescent="0.25">
      <c r="A151" s="223"/>
      <c r="B151" s="224"/>
      <c r="C151" s="225" t="s">
        <v>135</v>
      </c>
      <c r="D151" s="223"/>
      <c r="E151" s="223"/>
      <c r="F151" s="223"/>
      <c r="G151" s="223"/>
      <c r="H151" s="223"/>
      <c r="I151" s="223"/>
      <c r="J151" s="223"/>
      <c r="K151" s="223"/>
      <c r="L151" s="223"/>
      <c r="M151" s="226"/>
      <c r="O151" s="192"/>
      <c r="P151" s="192"/>
      <c r="Q151" s="192"/>
    </row>
    <row r="152" spans="1:17" ht="30" x14ac:dyDescent="0.25">
      <c r="A152" s="223"/>
      <c r="B152" s="224"/>
      <c r="C152" s="225" t="s">
        <v>136</v>
      </c>
      <c r="D152" s="225" t="s">
        <v>36</v>
      </c>
      <c r="E152" s="223">
        <v>3</v>
      </c>
      <c r="F152" s="223"/>
      <c r="G152" s="223"/>
      <c r="H152" s="223"/>
      <c r="I152" s="223"/>
      <c r="J152" s="223"/>
      <c r="K152" s="223"/>
      <c r="L152" s="223"/>
      <c r="M152" s="226"/>
    </row>
    <row r="153" spans="1:17" x14ac:dyDescent="0.25">
      <c r="A153" s="223"/>
      <c r="B153" s="224"/>
      <c r="C153" s="225" t="s">
        <v>12</v>
      </c>
      <c r="D153" s="223"/>
      <c r="E153" s="223"/>
      <c r="F153" s="223"/>
      <c r="G153" s="223"/>
      <c r="H153" s="223"/>
      <c r="I153" s="223"/>
      <c r="J153" s="223"/>
      <c r="K153" s="223"/>
      <c r="L153" s="223"/>
      <c r="M153" s="226"/>
    </row>
  </sheetData>
  <mergeCells count="38">
    <mergeCell ref="A140:A145"/>
    <mergeCell ref="A107:A112"/>
    <mergeCell ref="A113:A115"/>
    <mergeCell ref="A116:A118"/>
    <mergeCell ref="A105:A106"/>
    <mergeCell ref="A128:A133"/>
    <mergeCell ref="A134:A139"/>
    <mergeCell ref="A119:A120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A7:A8"/>
    <mergeCell ref="A14:A15"/>
    <mergeCell ref="A45:A50"/>
    <mergeCell ref="A9:A11"/>
    <mergeCell ref="A12:A13"/>
    <mergeCell ref="A16:A21"/>
    <mergeCell ref="A93:A99"/>
    <mergeCell ref="A100:A102"/>
    <mergeCell ref="A51:A58"/>
    <mergeCell ref="A59:A65"/>
    <mergeCell ref="A22:A26"/>
    <mergeCell ref="A37:A42"/>
    <mergeCell ref="A43:A44"/>
    <mergeCell ref="A27:A30"/>
    <mergeCell ref="A31:A36"/>
    <mergeCell ref="A66:A70"/>
    <mergeCell ref="A71:A74"/>
    <mergeCell ref="A75:A78"/>
    <mergeCell ref="A79:A84"/>
    <mergeCell ref="A85:A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ხელით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2018-05-15T11:07:47Z</dcterms:modified>
</cp:coreProperties>
</file>