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ხელით" sheetId="4" r:id="rId1"/>
  </sheets>
  <definedNames>
    <definedName name="_xlnm.Print_Area" localSheetId="0">ხელით!$A$1:$M$152</definedName>
  </definedNames>
  <calcPr calcId="144525"/>
</workbook>
</file>

<file path=xl/calcChain.xml><?xml version="1.0" encoding="utf-8"?>
<calcChain xmlns="http://schemas.openxmlformats.org/spreadsheetml/2006/main">
  <c r="F75" i="4" l="1"/>
  <c r="F74" i="4"/>
  <c r="F70" i="4"/>
  <c r="F109" i="4"/>
  <c r="F108" i="4"/>
  <c r="F137" i="4"/>
  <c r="F144" i="4" l="1"/>
  <c r="F142" i="4"/>
  <c r="F139" i="4"/>
  <c r="F140" i="4"/>
  <c r="F127" i="4"/>
  <c r="F128" i="4"/>
  <c r="F126" i="4"/>
  <c r="F124" i="4"/>
  <c r="F121" i="4"/>
  <c r="F116" i="4"/>
  <c r="F114" i="4"/>
  <c r="F103" i="4"/>
  <c r="F104" i="4"/>
  <c r="F105" i="4"/>
  <c r="F106" i="4"/>
  <c r="F102" i="4"/>
  <c r="F99" i="4"/>
  <c r="F98" i="4"/>
  <c r="F96" i="4"/>
  <c r="F95" i="4"/>
  <c r="F90" i="4"/>
  <c r="F81" i="4"/>
  <c r="F80" i="4"/>
  <c r="F68" i="4"/>
  <c r="F69" i="4"/>
  <c r="F67" i="4"/>
  <c r="F93" i="4"/>
  <c r="F87" i="4"/>
  <c r="F63" i="4"/>
  <c r="F64" i="4"/>
  <c r="F65" i="4"/>
  <c r="F62" i="4"/>
  <c r="F41" i="4"/>
  <c r="F39" i="4"/>
  <c r="F40" i="4"/>
  <c r="F35" i="4"/>
  <c r="F32" i="4"/>
  <c r="F29" i="4"/>
  <c r="F30" i="4"/>
  <c r="F23" i="4"/>
  <c r="F24" i="4"/>
  <c r="F25" i="4"/>
  <c r="F19" i="4"/>
  <c r="F20" i="4" s="1"/>
  <c r="F9" i="4"/>
  <c r="F8" i="4"/>
  <c r="F13" i="4"/>
  <c r="F78" i="4" l="1"/>
  <c r="F59" i="4"/>
  <c r="F58" i="4"/>
  <c r="F56" i="4"/>
  <c r="F55" i="4"/>
  <c r="F53" i="4"/>
  <c r="F45" i="4"/>
  <c r="F46" i="4"/>
  <c r="F47" i="4"/>
  <c r="F44" i="4"/>
  <c r="F38" i="4"/>
  <c r="F37" i="4"/>
  <c r="F28" i="4"/>
  <c r="F27" i="4"/>
  <c r="F22" i="4"/>
  <c r="F18" i="4"/>
  <c r="F15" i="4"/>
  <c r="F11" i="4"/>
  <c r="F60" i="4" l="1"/>
</calcChain>
</file>

<file path=xl/sharedStrings.xml><?xml version="1.0" encoding="utf-8"?>
<sst xmlns="http://schemas.openxmlformats.org/spreadsheetml/2006/main" count="363" uniqueCount="160">
  <si>
    <t>საფუძველი</t>
  </si>
  <si>
    <t>სამუშაოს და დანახარჯების დასახელება</t>
  </si>
  <si>
    <t>განზ.</t>
  </si>
  <si>
    <t>რაოდენობა</t>
  </si>
  <si>
    <t>მასალა</t>
  </si>
  <si>
    <t>ხელფასი</t>
  </si>
  <si>
    <t>ტარნსპორტი</t>
  </si>
  <si>
    <t>სულ ღირებულება</t>
  </si>
  <si>
    <t>ერთ.</t>
  </si>
  <si>
    <t>საპრ.</t>
  </si>
  <si>
    <t>სულ.</t>
  </si>
  <si>
    <t>კ/სთ</t>
  </si>
  <si>
    <t>ჯამი</t>
  </si>
  <si>
    <t>კბმ</t>
  </si>
  <si>
    <t>შრომითი დანახარჯები</t>
  </si>
  <si>
    <t>2</t>
  </si>
  <si>
    <t>3</t>
  </si>
  <si>
    <t>სხვა მასალები</t>
  </si>
  <si>
    <t>ლარი</t>
  </si>
  <si>
    <t>4</t>
  </si>
  <si>
    <t>5</t>
  </si>
  <si>
    <t>მ/სთ</t>
  </si>
  <si>
    <t>ტ</t>
  </si>
  <si>
    <t>6</t>
  </si>
  <si>
    <t>მანქანები</t>
  </si>
  <si>
    <t>გ.მ.</t>
  </si>
  <si>
    <t>7</t>
  </si>
  <si>
    <t>საბაზრო</t>
  </si>
  <si>
    <t>კვმ</t>
  </si>
  <si>
    <t>1.4.44</t>
  </si>
  <si>
    <t>ს.რ.ფ. 15</t>
  </si>
  <si>
    <t>ადგ. ფასი</t>
  </si>
  <si>
    <t>6-127</t>
  </si>
  <si>
    <t>ბეტონი B18.5(250)</t>
  </si>
  <si>
    <t>13.1.4</t>
  </si>
  <si>
    <t>1-116-5</t>
  </si>
  <si>
    <t>კარიერი</t>
  </si>
  <si>
    <t>6-30</t>
  </si>
  <si>
    <t>2.2.44</t>
  </si>
  <si>
    <t>4.1.222</t>
  </si>
  <si>
    <t>სატვირთო ა/მანქანით მომსახურეობა</t>
  </si>
  <si>
    <t>ზედნადები ხარჯები</t>
  </si>
  <si>
    <t>გეგმიური დაგროვება</t>
  </si>
  <si>
    <t>%</t>
  </si>
  <si>
    <t>0.784</t>
  </si>
  <si>
    <t>27-33</t>
  </si>
  <si>
    <t>ზედმეტი გრუნტის დამუშავება და მოგროვება ხელით  III ჯგ. გრუნტში 100x0.08მ.</t>
  </si>
  <si>
    <t>დაშლილი ა/ბეტონის მასის და ზედმეტად მოგროვებული გრუნტის ა/მანქანაზე დატვირთვა ხელით და ზიდვა სანაგვე მეურნეობაზე</t>
  </si>
  <si>
    <t>თვითმცლელი ზიდვა 8 კმ</t>
  </si>
  <si>
    <t xml:space="preserve">ბეტონის მოსაწყობი  არხის ქვეშ ხრეშის ბალიშის მოწყობა სისქით 10 სმ.  ხრეშის ხელით გაშლით 16X0.6მ </t>
  </si>
  <si>
    <t>ქვიშა ხრეშოვანი ნარევი კ=1.1</t>
  </si>
  <si>
    <t>100 კვმ</t>
  </si>
  <si>
    <t>ბეტონის არხის ძირის მოწყობა მონოლითური ბეტონიტ B18.5(250) 0.55x0.15x16მ</t>
  </si>
  <si>
    <t>ბეტონი B18.5</t>
  </si>
  <si>
    <t>ბეტონის არხის კედლების მოწყობა მონოლითური ბეტონით B18.5 ზომებით 0.25x2x0.15x16მ</t>
  </si>
  <si>
    <t>კუთხოვანა 50x50x5მმ</t>
  </si>
  <si>
    <t>მილკვადრატი 40x40x3მმ</t>
  </si>
  <si>
    <t>11-20-1              მისადაგებით</t>
  </si>
  <si>
    <t>დეკორატიული ფიგურული ბეტონის ფილების მოწყობა ქვიშის საფუძველზე სისქით 10 სმ.</t>
  </si>
  <si>
    <t>ფილა ბეტონის ფიგურული სისქით 3.5 სმ</t>
  </si>
  <si>
    <t>ქვიშის ტრანსპორტირება ზიდვა 28 კმ</t>
  </si>
  <si>
    <t>ბორდიურების დაზიანებული მონაკვეთის აღდგენა მონოლითური ბეტონით 0.3x0.3x3.2</t>
  </si>
  <si>
    <t>ბეტონის ტრანსპორტირება 2.9 კბმ</t>
  </si>
  <si>
    <t>14.337</t>
  </si>
  <si>
    <t>ჯამი თავი I</t>
  </si>
  <si>
    <t>ამოღებული გრუნტის დატვირთვა ა/მანქანაზე ხელით და ზიდვა ნაყარში 3 კმ-მდე</t>
  </si>
  <si>
    <t>თავი II.</t>
  </si>
  <si>
    <t>თავი I.</t>
  </si>
  <si>
    <r>
      <t>IV ჯგ. გრუნტის დამუშავება ხელით ბეტონის არხის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ქვაბულის </t>
    </r>
    <r>
      <rPr>
        <sz val="11"/>
        <rFont val="Calibri"/>
        <family val="2"/>
        <scheme val="minor"/>
      </rPr>
      <t>მოსაწყობად გრუნტის ადგილზე მოგროვებით</t>
    </r>
  </si>
  <si>
    <t xml:space="preserve">ბეტონის ბარიერის ქვეშ საფუძვლის მოწყობა ხრეშით სისქით 10 სმ.  ხრეშის ხელით გაშლით 22X0.4კვმ </t>
  </si>
  <si>
    <t xml:space="preserve">ბარიერების ფუნდამენტის მოწყობა მონოლითური ბეტონით 0.3x0.3x22მ </t>
  </si>
  <si>
    <t>ლ</t>
  </si>
  <si>
    <t>6-145</t>
  </si>
  <si>
    <t xml:space="preserve">ბარიერების კონსტრუქციების  მოწყობა მონოლითური ბეტონით 0.5x0.2x22მ </t>
  </si>
  <si>
    <t>1.1.23</t>
  </si>
  <si>
    <t>1.1.21</t>
  </si>
  <si>
    <t>ღორღი ფრაქციული 0-20 მმ</t>
  </si>
  <si>
    <t>ახალმოწყობილი ბარიერის წინ სიცარილეის ამოვსება ფრაქციული ღორღით 0-20მმ.</t>
  </si>
  <si>
    <t>ღორღის ტრანსპორტირება 3 კმ</t>
  </si>
  <si>
    <t>ახალმოწყობილი ბარიერის წინ ღორღის გაშლა და ტერიტორიის დაპროფილება ხელით</t>
  </si>
  <si>
    <t>15-158-8</t>
  </si>
  <si>
    <t>ბეტონის ბარიერის შეღებვა ზეთოვანი საღებავით</t>
  </si>
  <si>
    <t>საღებავი ზეთოვანი</t>
  </si>
  <si>
    <t>4.2.25</t>
  </si>
  <si>
    <t>კგ</t>
  </si>
  <si>
    <t>ჯამი თავი II</t>
  </si>
  <si>
    <t>თავი III.</t>
  </si>
  <si>
    <t>46-23</t>
  </si>
  <si>
    <t>EHnP              1-22</t>
  </si>
  <si>
    <t>დაშლილი ბეტონის კონსტრუქციების დატვირთვა ა/მანქანაზე ხელით და ტრანსპორტირება სანაგვე მეურნეობაში</t>
  </si>
  <si>
    <t>27-10 მისადაგებით</t>
  </si>
  <si>
    <t>ტერიტორიის მოსწორება მექანიზმებით</t>
  </si>
  <si>
    <t>ა/გრეიდერი</t>
  </si>
  <si>
    <t>EHnP              E1-22-1</t>
  </si>
  <si>
    <t>თვითმცლელი ზიდვა 3 კმ-მდე</t>
  </si>
  <si>
    <t>ღორღი ფრაქციული 0-40 მმ</t>
  </si>
  <si>
    <t>ბეტონი B18.5 (250)</t>
  </si>
  <si>
    <t>ბეტონის ტრანსპორტირება ზიდვა 3 კმ.</t>
  </si>
  <si>
    <t>ბეტონის ტრანსპორტირება 2 კმ-მდე.</t>
  </si>
  <si>
    <t>არსებულ საკანალიზაციო ჭებზე რკ/ბეტონის სახურავის ფილის მოწყობა თუჯის ხუფით</t>
  </si>
  <si>
    <t>რკ/ბეტონის ფილა თუჯის ხუფით 1.2x1.2x0.15მ</t>
  </si>
  <si>
    <t>4.1.109</t>
  </si>
  <si>
    <t>ც</t>
  </si>
  <si>
    <t>ჯამი თავი III</t>
  </si>
  <si>
    <t>თავი IV</t>
  </si>
  <si>
    <t>ელექტროდი 4მმ</t>
  </si>
  <si>
    <t>1.10.14</t>
  </si>
  <si>
    <t>1.4.27</t>
  </si>
  <si>
    <t>წერტ</t>
  </si>
  <si>
    <t>15-164-8</t>
  </si>
  <si>
    <t xml:space="preserve">მინისტადიონის ლითონის ღობის სექციების გაწმენდა ჟანგის ფენისგან და შეღებვა ანტიკოროზიული საღებავით </t>
  </si>
  <si>
    <t>საღებავი ანტიკოროზიული</t>
  </si>
  <si>
    <t>4.2.31</t>
  </si>
  <si>
    <t>ჯამი თავი IV</t>
  </si>
  <si>
    <t>თავი V</t>
  </si>
  <si>
    <t>8-596-2</t>
  </si>
  <si>
    <t>8-525-1</t>
  </si>
  <si>
    <t>8.17.47</t>
  </si>
  <si>
    <t>8.17.208</t>
  </si>
  <si>
    <t>ჯამი თავი V</t>
  </si>
  <si>
    <t xml:space="preserve">გეგმური დაგროვება </t>
  </si>
  <si>
    <t>სულ ჯამი თავი V</t>
  </si>
  <si>
    <t>სულ ჯამი თავი I+II+III+IV+V</t>
  </si>
  <si>
    <t>გაუთვალისწინებელი სამუშაო</t>
  </si>
  <si>
    <t>შრომითი დანახარჯები 3.09x2</t>
  </si>
  <si>
    <t>ახალმოწყობილ ბეტონის არხზე ცხაურებისმოწყობა ლითონის სორტამენტული  მასალით 16x0.25 მ</t>
  </si>
  <si>
    <t>ქვიშა მდინარის შავი კ=12</t>
  </si>
  <si>
    <t>არმატურა დ=8მმ ა-III კლ</t>
  </si>
  <si>
    <t>არმატურა დ=12მმ პ-ა III კლ</t>
  </si>
  <si>
    <r>
      <rPr>
        <sz val="11"/>
        <rFont val="Calibri"/>
        <family val="2"/>
        <scheme val="minor"/>
      </rPr>
      <t>შრომითი დანახარჯები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0.53x2.4</t>
    </r>
  </si>
  <si>
    <t>ლითონის სორტამენტული მასალა</t>
  </si>
  <si>
    <r>
      <rPr>
        <sz val="11"/>
        <color theme="1"/>
        <rFont val="Calibri"/>
        <family val="2"/>
        <scheme val="minor"/>
      </rPr>
      <t>პროჟექტორი LED ტიპის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6500 k 100ვტ</t>
    </r>
  </si>
  <si>
    <t>ავტომატური ამომრთველი 6 ამპერი 2 კომპ</t>
  </si>
  <si>
    <r>
      <t xml:space="preserve">გამგეობის შენობის წინ ავტოსადგომზე დამცავი ბარიერის მოწყობა.             III ჯგ. გრუნტის დამუშავება ხელით ბეტონის ბარიერების ფუნდამენტის </t>
    </r>
    <r>
      <rPr>
        <sz val="11"/>
        <color theme="1"/>
        <rFont val="Calibri"/>
        <family val="2"/>
        <scheme val="minor"/>
      </rPr>
      <t xml:space="preserve">ქვაბულის </t>
    </r>
    <r>
      <rPr>
        <sz val="11"/>
        <color theme="1"/>
        <rFont val="Calibri"/>
        <family val="2"/>
        <charset val="204"/>
        <scheme val="minor"/>
      </rPr>
      <t>მოსაწყობად გრუნტის ადგილზე დაყრით</t>
    </r>
    <r>
      <rPr>
        <sz val="11"/>
        <color theme="1"/>
        <rFont val="Calibri"/>
        <family val="2"/>
        <scheme val="minor"/>
      </rPr>
      <t>. 22x0.4x0.4მ</t>
    </r>
  </si>
  <si>
    <t xml:space="preserve">  მერიის უკან მდებარე პარკის შესასვლელის და გვერდითი ტერიტორიის კეთილმოწყობა. არსებული ასფალტ- ბეტონის საფარის დაშლა მექანიზმების გამოყენებით </t>
  </si>
  <si>
    <t>გამგეობის შენობის უკან ტერიტორიის კეთილმოწყობა. ტერიტორიაზე ბეტონის ნარჩენი კონსტრუქციების დაშლა</t>
  </si>
  <si>
    <t>მინისტადიონის ლითონის ღობის შეკეთება შეღებვა.                 მინი სტადიონის ლითონის ღობის დაზიანებული სექციების შეკეთება ელ.შედუღებით</t>
  </si>
  <si>
    <t>მინი სტადიონზე ელ. განათების მოწყობა. არსებულ ბოძებზე პროჟექტორების დემონტაჟი და ახლის მოწყობა</t>
  </si>
  <si>
    <t>თავი I+II+III+IV</t>
  </si>
  <si>
    <t>მერიის შენობის მიმდებარე ტერიტორიის კეთილმოწყობის სამუშაოების                                                                                              ხარჯთაღრიცხვა N 1</t>
  </si>
  <si>
    <t xml:space="preserve">ავტომატური ამომრთველის მოწყობა </t>
  </si>
  <si>
    <t>ღორღის საფუძვლის მოწყობა ბეტონის სარინელის ქვეშ სისქით 8 სმ. მისი ხელით გაშლით და დაპროფილებით</t>
  </si>
  <si>
    <t>სარინელის კონსტრუქციის მოწყობა ბეტონით B18.5(250)</t>
  </si>
  <si>
    <t>27-11-1</t>
  </si>
  <si>
    <t>ტერიტორიაზე ღორღის საფუძვლის მოწყობა ფრაქციული ღორღით სისქით 8სმ</t>
  </si>
  <si>
    <t>100კვმ</t>
  </si>
  <si>
    <t>სატტკეპნი 5ტნ გლუვი</t>
  </si>
  <si>
    <t>თვითმცლელი ზიდვა 3 კმ</t>
  </si>
  <si>
    <t>1-78-3</t>
  </si>
  <si>
    <t xml:space="preserve">1-78-4             </t>
  </si>
  <si>
    <t xml:space="preserve">შრომითი დანახარჯები </t>
  </si>
  <si>
    <t>6-13-3</t>
  </si>
  <si>
    <t>1-81-3 მასადაგებით</t>
  </si>
  <si>
    <t>6-13-4</t>
  </si>
  <si>
    <t>სრფ</t>
  </si>
  <si>
    <t>1-78-4             კ=1.25         E1-22</t>
  </si>
  <si>
    <t xml:space="preserve">შენობის სარინელის საფუძვლის მოსაწყობად IV ჯგ. გრუნტის დამუშავება ხელით გრუნტის ა/მანქანაზე დატვირთვით და ზიდვა ნაყარში 3კმ-მდე. </t>
  </si>
  <si>
    <t>სახ</t>
  </si>
  <si>
    <t xml:space="preserve">ზედნადები ხელფასის </t>
  </si>
  <si>
    <t xml:space="preserve">                                                                                                                         სახარჯთაღრიცხვო ღირებულება შეადგენს : 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</si>
</sst>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" fontId="11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" fontId="11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/>
    </xf>
    <xf numFmtId="2" fontId="11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164" fontId="17" fillId="2" borderId="6" xfId="0" applyNumberFormat="1" applyFont="1" applyFill="1" applyBorder="1" applyAlignment="1">
      <alignment horizontal="center" vertical="center" wrapText="1"/>
    </xf>
    <xf numFmtId="164" fontId="17" fillId="2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abSelected="1" view="pageBreakPreview" zoomScale="80" zoomScaleNormal="100" zoomScaleSheetLayoutView="80" workbookViewId="0">
      <selection activeCell="A153" sqref="A153:XFD157"/>
    </sheetView>
  </sheetViews>
  <sheetFormatPr defaultRowHeight="15" x14ac:dyDescent="0.25"/>
  <cols>
    <col min="1" max="1" width="2.85546875" style="2" customWidth="1"/>
    <col min="2" max="2" width="11.28515625" style="1" customWidth="1"/>
    <col min="3" max="3" width="25.7109375" style="2" customWidth="1"/>
    <col min="4" max="4" width="7.42578125" style="2" customWidth="1"/>
    <col min="5" max="5" width="9.140625" style="2"/>
    <col min="6" max="6" width="8.5703125" style="2" customWidth="1"/>
    <col min="7" max="7" width="9.140625" style="2"/>
    <col min="8" max="8" width="8.28515625" style="2" customWidth="1"/>
    <col min="9" max="9" width="8.5703125" style="2" customWidth="1"/>
    <col min="10" max="10" width="9.140625" style="2" customWidth="1"/>
    <col min="11" max="11" width="8.42578125" style="2" customWidth="1"/>
    <col min="12" max="12" width="9.7109375" style="2" bestFit="1" customWidth="1"/>
    <col min="13" max="13" width="11.42578125" style="2" customWidth="1"/>
    <col min="14" max="16384" width="9.140625" style="2"/>
  </cols>
  <sheetData>
    <row r="1" spans="1:13" ht="59.25" customHeight="1" x14ac:dyDescent="0.25">
      <c r="A1" s="304" t="s">
        <v>139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6"/>
    </row>
    <row r="2" spans="1:13" ht="21.75" customHeight="1" x14ac:dyDescent="0.25">
      <c r="A2" s="307" t="s">
        <v>159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45" x14ac:dyDescent="0.25">
      <c r="A3" s="289"/>
      <c r="B3" s="308" t="s">
        <v>0</v>
      </c>
      <c r="C3" s="289" t="s">
        <v>1</v>
      </c>
      <c r="D3" s="289" t="s">
        <v>2</v>
      </c>
      <c r="E3" s="289" t="s">
        <v>3</v>
      </c>
      <c r="F3" s="289"/>
      <c r="G3" s="289" t="s">
        <v>4</v>
      </c>
      <c r="H3" s="289"/>
      <c r="I3" s="289" t="s">
        <v>5</v>
      </c>
      <c r="J3" s="289"/>
      <c r="K3" s="289" t="s">
        <v>6</v>
      </c>
      <c r="L3" s="289"/>
      <c r="M3" s="8" t="s">
        <v>7</v>
      </c>
    </row>
    <row r="4" spans="1:13" ht="48.75" customHeight="1" x14ac:dyDescent="0.25">
      <c r="A4" s="289"/>
      <c r="B4" s="308"/>
      <c r="C4" s="289"/>
      <c r="D4" s="289"/>
      <c r="E4" s="8" t="s">
        <v>8</v>
      </c>
      <c r="F4" s="8" t="s">
        <v>9</v>
      </c>
      <c r="G4" s="8" t="s">
        <v>8</v>
      </c>
      <c r="H4" s="8" t="s">
        <v>10</v>
      </c>
      <c r="I4" s="8" t="s">
        <v>8</v>
      </c>
      <c r="J4" s="8" t="s">
        <v>10</v>
      </c>
      <c r="K4" s="8" t="s">
        <v>8</v>
      </c>
      <c r="L4" s="8" t="s">
        <v>10</v>
      </c>
      <c r="M4" s="8"/>
    </row>
    <row r="5" spans="1:13" ht="18.75" customHeight="1" x14ac:dyDescent="0.25">
      <c r="A5" s="30">
        <v>1</v>
      </c>
      <c r="B5" s="31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</row>
    <row r="6" spans="1:13" ht="18.75" customHeight="1" x14ac:dyDescent="0.25">
      <c r="A6" s="85"/>
      <c r="B6" s="77"/>
      <c r="C6" s="131" t="s">
        <v>67</v>
      </c>
      <c r="D6" s="29"/>
      <c r="E6" s="89"/>
      <c r="F6" s="29"/>
      <c r="G6" s="29"/>
      <c r="H6" s="29"/>
      <c r="I6" s="29"/>
      <c r="J6" s="89"/>
      <c r="K6" s="29"/>
      <c r="L6" s="29"/>
      <c r="M6" s="29"/>
    </row>
    <row r="7" spans="1:13" ht="122.25" customHeight="1" x14ac:dyDescent="0.25">
      <c r="A7" s="289">
        <v>1</v>
      </c>
      <c r="B7" s="3" t="s">
        <v>45</v>
      </c>
      <c r="C7" s="161" t="s">
        <v>134</v>
      </c>
      <c r="D7" s="20" t="s">
        <v>13</v>
      </c>
      <c r="E7" s="38"/>
      <c r="F7" s="18">
        <v>5</v>
      </c>
      <c r="G7" s="17"/>
      <c r="H7" s="29"/>
      <c r="I7" s="29"/>
      <c r="J7" s="38"/>
      <c r="K7" s="29"/>
      <c r="L7" s="29"/>
      <c r="M7" s="29"/>
    </row>
    <row r="8" spans="1:13" x14ac:dyDescent="0.25">
      <c r="A8" s="289"/>
      <c r="B8" s="5"/>
      <c r="C8" s="58" t="s">
        <v>14</v>
      </c>
      <c r="D8" s="19" t="s">
        <v>11</v>
      </c>
      <c r="E8" s="90">
        <v>1.6</v>
      </c>
      <c r="F8" s="104">
        <f>E8*$F$7</f>
        <v>8</v>
      </c>
      <c r="G8" s="105"/>
      <c r="H8" s="68"/>
      <c r="I8" s="107"/>
      <c r="J8" s="90"/>
      <c r="K8" s="68"/>
      <c r="L8" s="68"/>
      <c r="M8" s="136"/>
    </row>
    <row r="9" spans="1:13" ht="20.25" customHeight="1" x14ac:dyDescent="0.25">
      <c r="A9" s="289"/>
      <c r="B9" s="4"/>
      <c r="C9" s="33" t="s">
        <v>24</v>
      </c>
      <c r="D9" s="25" t="s">
        <v>18</v>
      </c>
      <c r="E9" s="86" t="s">
        <v>44</v>
      </c>
      <c r="F9" s="106">
        <f>E9*$F$7</f>
        <v>3.92</v>
      </c>
      <c r="G9" s="91"/>
      <c r="H9" s="91"/>
      <c r="I9" s="11"/>
      <c r="J9" s="11"/>
      <c r="K9" s="10"/>
      <c r="L9" s="11"/>
      <c r="M9" s="10"/>
    </row>
    <row r="10" spans="1:13" ht="101.25" customHeight="1" x14ac:dyDescent="0.25">
      <c r="A10" s="293" t="s">
        <v>15</v>
      </c>
      <c r="B10" s="186" t="s">
        <v>148</v>
      </c>
      <c r="C10" s="187" t="s">
        <v>46</v>
      </c>
      <c r="D10" s="188" t="s">
        <v>13</v>
      </c>
      <c r="E10" s="189"/>
      <c r="F10" s="190">
        <v>8</v>
      </c>
      <c r="G10" s="191"/>
      <c r="H10" s="192"/>
      <c r="I10" s="193"/>
      <c r="J10" s="194"/>
      <c r="K10" s="191"/>
      <c r="L10" s="194"/>
      <c r="M10" s="190"/>
    </row>
    <row r="11" spans="1:13" x14ac:dyDescent="0.25">
      <c r="A11" s="294"/>
      <c r="B11" s="195"/>
      <c r="C11" s="196" t="s">
        <v>14</v>
      </c>
      <c r="D11" s="197" t="s">
        <v>11</v>
      </c>
      <c r="E11" s="198">
        <v>2.78</v>
      </c>
      <c r="F11" s="199">
        <f>E11*F10</f>
        <v>22.24</v>
      </c>
      <c r="G11" s="200"/>
      <c r="H11" s="201"/>
      <c r="I11" s="199"/>
      <c r="J11" s="202"/>
      <c r="K11" s="199"/>
      <c r="L11" s="202"/>
      <c r="M11" s="252"/>
    </row>
    <row r="12" spans="1:13" ht="90" x14ac:dyDescent="0.25">
      <c r="A12" s="295" t="s">
        <v>16</v>
      </c>
      <c r="B12" s="186" t="s">
        <v>149</v>
      </c>
      <c r="C12" s="187" t="s">
        <v>68</v>
      </c>
      <c r="D12" s="188" t="s">
        <v>13</v>
      </c>
      <c r="E12" s="189"/>
      <c r="F12" s="191">
        <v>4.8</v>
      </c>
      <c r="G12" s="191"/>
      <c r="H12" s="192"/>
      <c r="I12" s="190"/>
      <c r="J12" s="194"/>
      <c r="K12" s="190"/>
      <c r="L12" s="194"/>
      <c r="M12" s="190"/>
    </row>
    <row r="13" spans="1:13" x14ac:dyDescent="0.25">
      <c r="A13" s="296"/>
      <c r="B13" s="204"/>
      <c r="C13" s="205" t="s">
        <v>150</v>
      </c>
      <c r="D13" s="197" t="s">
        <v>11</v>
      </c>
      <c r="E13" s="198">
        <v>3.97</v>
      </c>
      <c r="F13" s="199">
        <f>E13*$F$12</f>
        <v>19.056000000000001</v>
      </c>
      <c r="G13" s="199"/>
      <c r="H13" s="201"/>
      <c r="I13" s="206"/>
      <c r="J13" s="202"/>
      <c r="K13" s="206"/>
      <c r="L13" s="202"/>
      <c r="M13" s="206"/>
    </row>
    <row r="14" spans="1:13" ht="105" x14ac:dyDescent="0.25">
      <c r="A14" s="290" t="s">
        <v>19</v>
      </c>
      <c r="B14" s="5" t="s">
        <v>93</v>
      </c>
      <c r="C14" s="34" t="s">
        <v>47</v>
      </c>
      <c r="D14" s="24" t="s">
        <v>22</v>
      </c>
      <c r="E14" s="45"/>
      <c r="F14" s="13">
        <v>30</v>
      </c>
      <c r="G14" s="6"/>
      <c r="H14" s="6"/>
      <c r="I14" s="6"/>
      <c r="J14" s="45"/>
      <c r="K14" s="6"/>
      <c r="L14" s="45"/>
      <c r="M14" s="27"/>
    </row>
    <row r="15" spans="1:13" ht="25.5" customHeight="1" x14ac:dyDescent="0.25">
      <c r="A15" s="290"/>
      <c r="B15" s="5"/>
      <c r="C15" s="39" t="s">
        <v>14</v>
      </c>
      <c r="D15" s="22" t="s">
        <v>11</v>
      </c>
      <c r="E15" s="46">
        <v>0.53</v>
      </c>
      <c r="F15" s="12">
        <f>E15*$F$14</f>
        <v>15.9</v>
      </c>
      <c r="G15" s="12"/>
      <c r="H15" s="12"/>
      <c r="I15" s="12"/>
      <c r="J15" s="40"/>
      <c r="K15" s="12"/>
      <c r="L15" s="40"/>
      <c r="M15" s="26"/>
    </row>
    <row r="16" spans="1:13" ht="30" x14ac:dyDescent="0.25">
      <c r="A16" s="290"/>
      <c r="B16" s="5" t="s">
        <v>30</v>
      </c>
      <c r="C16" s="20" t="s">
        <v>48</v>
      </c>
      <c r="D16" s="25" t="s">
        <v>22</v>
      </c>
      <c r="E16" s="10"/>
      <c r="F16" s="12">
        <v>30</v>
      </c>
      <c r="G16" s="11"/>
      <c r="H16" s="11"/>
      <c r="I16" s="11"/>
      <c r="J16" s="11"/>
      <c r="K16" s="11"/>
      <c r="L16" s="14"/>
      <c r="M16" s="26"/>
    </row>
    <row r="17" spans="1:13" ht="103.5" customHeight="1" x14ac:dyDescent="0.25">
      <c r="A17" s="290" t="s">
        <v>20</v>
      </c>
      <c r="B17" s="3" t="s">
        <v>35</v>
      </c>
      <c r="C17" s="34" t="s">
        <v>49</v>
      </c>
      <c r="D17" s="24" t="s">
        <v>51</v>
      </c>
      <c r="E17" s="43"/>
      <c r="F17" s="13">
        <v>0.1</v>
      </c>
      <c r="G17" s="13"/>
      <c r="H17" s="13"/>
      <c r="I17" s="13"/>
      <c r="J17" s="43"/>
      <c r="K17" s="27"/>
      <c r="L17" s="59"/>
      <c r="M17" s="253"/>
    </row>
    <row r="18" spans="1:13" x14ac:dyDescent="0.25">
      <c r="A18" s="290"/>
      <c r="B18" s="5"/>
      <c r="C18" s="58" t="s">
        <v>14</v>
      </c>
      <c r="D18" s="22" t="s">
        <v>11</v>
      </c>
      <c r="E18" s="40">
        <v>12.9</v>
      </c>
      <c r="F18" s="12">
        <f>E18*$F$17</f>
        <v>1.29</v>
      </c>
      <c r="G18" s="12"/>
      <c r="H18" s="12"/>
      <c r="I18" s="12"/>
      <c r="J18" s="40"/>
      <c r="K18" s="26"/>
      <c r="L18" s="60"/>
      <c r="M18" s="26"/>
    </row>
    <row r="19" spans="1:13" ht="30" x14ac:dyDescent="0.25">
      <c r="A19" s="290"/>
      <c r="B19" s="148" t="s">
        <v>36</v>
      </c>
      <c r="C19" s="20" t="s">
        <v>50</v>
      </c>
      <c r="D19" s="151" t="s">
        <v>13</v>
      </c>
      <c r="E19" s="40">
        <v>11</v>
      </c>
      <c r="F19" s="12">
        <f>E19*$F$17</f>
        <v>1.1000000000000001</v>
      </c>
      <c r="G19" s="12"/>
      <c r="H19" s="12"/>
      <c r="I19" s="11"/>
      <c r="J19" s="11"/>
      <c r="K19" s="10"/>
      <c r="L19" s="14"/>
      <c r="M19" s="26"/>
    </row>
    <row r="20" spans="1:13" ht="30" x14ac:dyDescent="0.25">
      <c r="A20" s="290"/>
      <c r="B20" s="147" t="s">
        <v>30</v>
      </c>
      <c r="C20" s="145" t="s">
        <v>48</v>
      </c>
      <c r="D20" s="62" t="s">
        <v>22</v>
      </c>
      <c r="E20" s="41">
        <v>1.6</v>
      </c>
      <c r="F20" s="12">
        <f>E20*F19</f>
        <v>1.7600000000000002</v>
      </c>
      <c r="G20" s="54"/>
      <c r="H20" s="54"/>
      <c r="I20" s="54"/>
      <c r="J20" s="54"/>
      <c r="K20" s="35"/>
      <c r="L20" s="44"/>
      <c r="M20" s="10"/>
    </row>
    <row r="21" spans="1:13" ht="60" x14ac:dyDescent="0.25">
      <c r="A21" s="299" t="s">
        <v>23</v>
      </c>
      <c r="B21" s="92" t="s">
        <v>37</v>
      </c>
      <c r="C21" s="58" t="s">
        <v>52</v>
      </c>
      <c r="D21" s="23" t="s">
        <v>13</v>
      </c>
      <c r="E21" s="63"/>
      <c r="F21" s="111">
        <v>1.32</v>
      </c>
      <c r="G21" s="65"/>
      <c r="H21" s="66"/>
      <c r="I21" s="63"/>
      <c r="J21" s="57"/>
      <c r="K21" s="65"/>
      <c r="L21" s="65"/>
      <c r="M21" s="254"/>
    </row>
    <row r="22" spans="1:13" ht="16.5" customHeight="1" x14ac:dyDescent="0.25">
      <c r="A22" s="300"/>
      <c r="B22" s="9"/>
      <c r="C22" s="58" t="s">
        <v>14</v>
      </c>
      <c r="D22" s="22" t="s">
        <v>11</v>
      </c>
      <c r="E22" s="12">
        <v>4.3499999999999996</v>
      </c>
      <c r="F22" s="15">
        <f>E22*$F$21</f>
        <v>5.742</v>
      </c>
      <c r="G22" s="48"/>
      <c r="H22" s="49"/>
      <c r="I22" s="12"/>
      <c r="J22" s="12"/>
      <c r="K22" s="12"/>
      <c r="L22" s="12"/>
      <c r="M22" s="255"/>
    </row>
    <row r="23" spans="1:13" ht="16.5" customHeight="1" x14ac:dyDescent="0.25">
      <c r="A23" s="300"/>
      <c r="B23" s="146" t="s">
        <v>34</v>
      </c>
      <c r="C23" s="20" t="s">
        <v>53</v>
      </c>
      <c r="D23" s="151" t="s">
        <v>13</v>
      </c>
      <c r="E23" s="26">
        <v>1.02</v>
      </c>
      <c r="F23" s="109">
        <f t="shared" ref="F23:F25" si="0">E23*$F$21</f>
        <v>1.3464</v>
      </c>
      <c r="G23" s="108"/>
      <c r="H23" s="49"/>
      <c r="I23" s="12"/>
      <c r="J23" s="12"/>
      <c r="K23" s="61"/>
      <c r="L23" s="12"/>
      <c r="M23" s="255"/>
    </row>
    <row r="24" spans="1:13" ht="16.5" customHeight="1" x14ac:dyDescent="0.25">
      <c r="A24" s="300"/>
      <c r="B24" s="146"/>
      <c r="C24" s="19" t="s">
        <v>17</v>
      </c>
      <c r="D24" s="151" t="s">
        <v>18</v>
      </c>
      <c r="E24" s="26">
        <v>5.87</v>
      </c>
      <c r="F24" s="15">
        <f t="shared" si="0"/>
        <v>7.7484000000000002</v>
      </c>
      <c r="G24" s="110"/>
      <c r="H24" s="49"/>
      <c r="I24" s="12"/>
      <c r="J24" s="12"/>
      <c r="K24" s="61"/>
      <c r="L24" s="12"/>
      <c r="M24" s="255"/>
    </row>
    <row r="25" spans="1:13" x14ac:dyDescent="0.25">
      <c r="A25" s="301"/>
      <c r="B25" s="150"/>
      <c r="C25" s="21" t="s">
        <v>24</v>
      </c>
      <c r="D25" s="62" t="s">
        <v>18</v>
      </c>
      <c r="E25" s="11">
        <v>1.2</v>
      </c>
      <c r="F25" s="15">
        <f t="shared" si="0"/>
        <v>1.5840000000000001</v>
      </c>
      <c r="G25" s="64"/>
      <c r="H25" s="16"/>
      <c r="I25" s="10"/>
      <c r="J25" s="11"/>
      <c r="K25" s="67"/>
      <c r="L25" s="11"/>
      <c r="M25" s="255"/>
    </row>
    <row r="26" spans="1:13" ht="75" x14ac:dyDescent="0.25">
      <c r="A26" s="303" t="s">
        <v>26</v>
      </c>
      <c r="B26" s="186" t="s">
        <v>151</v>
      </c>
      <c r="C26" s="207" t="s">
        <v>54</v>
      </c>
      <c r="D26" s="208" t="s">
        <v>13</v>
      </c>
      <c r="E26" s="209"/>
      <c r="F26" s="203">
        <v>1.2</v>
      </c>
      <c r="G26" s="210"/>
      <c r="H26" s="210"/>
      <c r="I26" s="210"/>
      <c r="J26" s="209"/>
      <c r="K26" s="210"/>
      <c r="L26" s="209"/>
      <c r="M26" s="190"/>
    </row>
    <row r="27" spans="1:13" ht="20.25" customHeight="1" x14ac:dyDescent="0.25">
      <c r="A27" s="303"/>
      <c r="B27" s="211"/>
      <c r="C27" s="207" t="s">
        <v>14</v>
      </c>
      <c r="D27" s="197" t="s">
        <v>11</v>
      </c>
      <c r="E27" s="212">
        <v>9.09</v>
      </c>
      <c r="F27" s="199">
        <f>E27*$F$26</f>
        <v>10.907999999999999</v>
      </c>
      <c r="G27" s="199"/>
      <c r="H27" s="199"/>
      <c r="I27" s="199"/>
      <c r="J27" s="202"/>
      <c r="K27" s="199"/>
      <c r="L27" s="202"/>
      <c r="M27" s="206"/>
    </row>
    <row r="28" spans="1:13" x14ac:dyDescent="0.25">
      <c r="A28" s="303"/>
      <c r="B28" s="213" t="s">
        <v>34</v>
      </c>
      <c r="C28" s="214" t="s">
        <v>53</v>
      </c>
      <c r="D28" s="215" t="s">
        <v>13</v>
      </c>
      <c r="E28" s="216">
        <v>1.02</v>
      </c>
      <c r="F28" s="206">
        <f t="shared" ref="F28:F30" si="1">E28*$F$26</f>
        <v>1.224</v>
      </c>
      <c r="G28" s="217"/>
      <c r="H28" s="217"/>
      <c r="I28" s="218"/>
      <c r="J28" s="202"/>
      <c r="K28" s="219"/>
      <c r="L28" s="217"/>
      <c r="M28" s="206"/>
    </row>
    <row r="29" spans="1:13" x14ac:dyDescent="0.25">
      <c r="A29" s="303"/>
      <c r="B29" s="213"/>
      <c r="C29" s="220" t="s">
        <v>17</v>
      </c>
      <c r="D29" s="215" t="s">
        <v>18</v>
      </c>
      <c r="E29" s="216">
        <v>14.66</v>
      </c>
      <c r="F29" s="199">
        <f t="shared" si="1"/>
        <v>17.591999999999999</v>
      </c>
      <c r="G29" s="217"/>
      <c r="H29" s="217"/>
      <c r="I29" s="218"/>
      <c r="J29" s="202"/>
      <c r="K29" s="219"/>
      <c r="L29" s="221"/>
      <c r="M29" s="206"/>
    </row>
    <row r="30" spans="1:13" x14ac:dyDescent="0.25">
      <c r="A30" s="303"/>
      <c r="B30" s="222"/>
      <c r="C30" s="223" t="s">
        <v>24</v>
      </c>
      <c r="D30" s="224" t="s">
        <v>18</v>
      </c>
      <c r="E30" s="216">
        <v>0.76</v>
      </c>
      <c r="F30" s="199">
        <f t="shared" si="1"/>
        <v>0.91199999999999992</v>
      </c>
      <c r="G30" s="217"/>
      <c r="H30" s="217"/>
      <c r="I30" s="219"/>
      <c r="J30" s="217"/>
      <c r="K30" s="219"/>
      <c r="L30" s="221"/>
      <c r="M30" s="206"/>
    </row>
    <row r="31" spans="1:13" ht="90" x14ac:dyDescent="0.25">
      <c r="A31" s="289">
        <v>8</v>
      </c>
      <c r="B31" s="3" t="s">
        <v>27</v>
      </c>
      <c r="C31" s="58" t="s">
        <v>125</v>
      </c>
      <c r="D31" s="24" t="s">
        <v>28</v>
      </c>
      <c r="E31" s="45"/>
      <c r="F31" s="6">
        <v>4</v>
      </c>
      <c r="G31" s="6"/>
      <c r="H31" s="6"/>
      <c r="I31" s="6"/>
      <c r="J31" s="51"/>
      <c r="K31" s="6"/>
      <c r="L31" s="47"/>
      <c r="M31" s="253"/>
    </row>
    <row r="32" spans="1:13" x14ac:dyDescent="0.25">
      <c r="A32" s="289"/>
      <c r="B32" s="5"/>
      <c r="C32" s="58" t="s">
        <v>14</v>
      </c>
      <c r="D32" s="23" t="s">
        <v>11</v>
      </c>
      <c r="E32" s="88">
        <v>5</v>
      </c>
      <c r="F32" s="57">
        <f>E32*$F$31</f>
        <v>20</v>
      </c>
      <c r="G32" s="36"/>
      <c r="H32" s="36"/>
      <c r="I32" s="57"/>
      <c r="J32" s="114"/>
      <c r="K32" s="36"/>
      <c r="L32" s="112"/>
      <c r="M32" s="253"/>
    </row>
    <row r="33" spans="1:13" x14ac:dyDescent="0.25">
      <c r="A33" s="289"/>
      <c r="B33" s="148" t="s">
        <v>29</v>
      </c>
      <c r="C33" s="20" t="s">
        <v>55</v>
      </c>
      <c r="D33" s="62" t="s">
        <v>25</v>
      </c>
      <c r="E33" s="91"/>
      <c r="F33" s="11">
        <v>34</v>
      </c>
      <c r="G33" s="91"/>
      <c r="H33" s="91"/>
      <c r="I33" s="91"/>
      <c r="J33" s="10"/>
      <c r="K33" s="91"/>
      <c r="L33" s="113"/>
      <c r="M33" s="10"/>
    </row>
    <row r="34" spans="1:13" x14ac:dyDescent="0.25">
      <c r="A34" s="289"/>
      <c r="B34" s="148" t="s">
        <v>38</v>
      </c>
      <c r="C34" s="19" t="s">
        <v>56</v>
      </c>
      <c r="D34" s="62" t="s">
        <v>25</v>
      </c>
      <c r="E34" s="91"/>
      <c r="F34" s="11">
        <v>46</v>
      </c>
      <c r="G34" s="91"/>
      <c r="H34" s="91"/>
      <c r="I34" s="91"/>
      <c r="J34" s="10"/>
      <c r="K34" s="91"/>
      <c r="L34" s="113"/>
      <c r="M34" s="10"/>
    </row>
    <row r="35" spans="1:13" x14ac:dyDescent="0.25">
      <c r="A35" s="289"/>
      <c r="B35" s="149"/>
      <c r="C35" s="166" t="s">
        <v>17</v>
      </c>
      <c r="D35" s="167" t="s">
        <v>18</v>
      </c>
      <c r="E35" s="153">
        <v>1</v>
      </c>
      <c r="F35" s="13">
        <f t="shared" ref="F35" si="2">E35*$F$31</f>
        <v>4</v>
      </c>
      <c r="G35" s="153"/>
      <c r="H35" s="153"/>
      <c r="I35" s="13"/>
      <c r="J35" s="13"/>
      <c r="K35" s="153"/>
      <c r="L35" s="42"/>
      <c r="M35" s="27"/>
    </row>
    <row r="36" spans="1:13" ht="75" x14ac:dyDescent="0.25">
      <c r="A36" s="297">
        <v>9</v>
      </c>
      <c r="B36" s="164" t="s">
        <v>57</v>
      </c>
      <c r="C36" s="20" t="s">
        <v>58</v>
      </c>
      <c r="D36" s="24" t="s">
        <v>51</v>
      </c>
      <c r="E36" s="153"/>
      <c r="F36" s="13">
        <v>1</v>
      </c>
      <c r="G36" s="153"/>
      <c r="H36" s="153"/>
      <c r="I36" s="153"/>
      <c r="J36" s="27"/>
      <c r="K36" s="27"/>
      <c r="L36" s="27"/>
      <c r="M36" s="27"/>
    </row>
    <row r="37" spans="1:13" ht="22.5" customHeight="1" x14ac:dyDescent="0.25">
      <c r="A37" s="298"/>
      <c r="B37" s="165"/>
      <c r="C37" s="21" t="s">
        <v>14</v>
      </c>
      <c r="D37" s="21" t="s">
        <v>11</v>
      </c>
      <c r="E37" s="72">
        <v>78</v>
      </c>
      <c r="F37" s="72">
        <f>E37*$F$36</f>
        <v>78</v>
      </c>
      <c r="G37" s="32"/>
      <c r="H37" s="72"/>
      <c r="I37" s="72"/>
      <c r="J37" s="72"/>
      <c r="K37" s="32"/>
      <c r="L37" s="168"/>
      <c r="M37" s="26"/>
    </row>
    <row r="38" spans="1:13" ht="45" x14ac:dyDescent="0.25">
      <c r="A38" s="37"/>
      <c r="B38" s="146" t="s">
        <v>31</v>
      </c>
      <c r="C38" s="19" t="s">
        <v>59</v>
      </c>
      <c r="D38" s="151" t="s">
        <v>28</v>
      </c>
      <c r="E38" s="71">
        <v>101</v>
      </c>
      <c r="F38" s="72">
        <f>E38*$F$36</f>
        <v>101</v>
      </c>
      <c r="G38" s="156"/>
      <c r="H38" s="154"/>
      <c r="I38" s="154"/>
      <c r="J38" s="158"/>
      <c r="K38" s="154"/>
      <c r="L38" s="158"/>
      <c r="M38" s="26"/>
    </row>
    <row r="39" spans="1:13" ht="30" x14ac:dyDescent="0.25">
      <c r="A39" s="37"/>
      <c r="B39" s="146" t="s">
        <v>39</v>
      </c>
      <c r="C39" s="19" t="s">
        <v>126</v>
      </c>
      <c r="D39" s="62" t="s">
        <v>13</v>
      </c>
      <c r="E39" s="71">
        <v>11</v>
      </c>
      <c r="F39" s="72">
        <f>E39*$F$36</f>
        <v>11</v>
      </c>
      <c r="G39" s="140"/>
      <c r="H39" s="141"/>
      <c r="I39" s="141"/>
      <c r="J39" s="41"/>
      <c r="K39" s="141"/>
      <c r="L39" s="41"/>
      <c r="M39" s="10"/>
    </row>
    <row r="40" spans="1:13" x14ac:dyDescent="0.25">
      <c r="A40" s="37"/>
      <c r="B40" s="146"/>
      <c r="C40" s="19" t="s">
        <v>17</v>
      </c>
      <c r="D40" s="62" t="s">
        <v>18</v>
      </c>
      <c r="E40" s="71">
        <v>10</v>
      </c>
      <c r="F40" s="72">
        <f>E40*$F$36</f>
        <v>10</v>
      </c>
      <c r="G40" s="140"/>
      <c r="H40" s="141"/>
      <c r="I40" s="141"/>
      <c r="J40" s="41"/>
      <c r="K40" s="141"/>
      <c r="L40" s="41"/>
      <c r="M40" s="10"/>
    </row>
    <row r="41" spans="1:13" x14ac:dyDescent="0.25">
      <c r="A41" s="37"/>
      <c r="B41" s="146"/>
      <c r="C41" s="19" t="s">
        <v>24</v>
      </c>
      <c r="D41" s="62" t="s">
        <v>18</v>
      </c>
      <c r="E41" s="71">
        <v>4.7</v>
      </c>
      <c r="F41" s="72">
        <f>E41*$F$36</f>
        <v>4.7</v>
      </c>
      <c r="G41" s="140"/>
      <c r="H41" s="141"/>
      <c r="I41" s="141"/>
      <c r="J41" s="41"/>
      <c r="K41" s="141"/>
      <c r="L41" s="44"/>
      <c r="M41" s="10"/>
    </row>
    <row r="42" spans="1:13" ht="45" x14ac:dyDescent="0.25">
      <c r="A42" s="32"/>
      <c r="B42" s="147"/>
      <c r="C42" s="21" t="s">
        <v>60</v>
      </c>
      <c r="D42" s="62" t="s">
        <v>22</v>
      </c>
      <c r="E42" s="71"/>
      <c r="F42" s="72">
        <v>16.5</v>
      </c>
      <c r="G42" s="140"/>
      <c r="H42" s="141"/>
      <c r="I42" s="141"/>
      <c r="J42" s="141"/>
      <c r="K42" s="141"/>
      <c r="L42" s="44"/>
      <c r="M42" s="10"/>
    </row>
    <row r="43" spans="1:13" ht="79.5" customHeight="1" x14ac:dyDescent="0.25">
      <c r="A43" s="302">
        <v>10</v>
      </c>
      <c r="B43" s="257" t="s">
        <v>153</v>
      </c>
      <c r="C43" s="207" t="s">
        <v>61</v>
      </c>
      <c r="D43" s="188" t="s">
        <v>13</v>
      </c>
      <c r="E43" s="226"/>
      <c r="F43" s="227">
        <v>0.3</v>
      </c>
      <c r="G43" s="227"/>
      <c r="H43" s="227"/>
      <c r="I43" s="227"/>
      <c r="J43" s="226"/>
      <c r="K43" s="227"/>
      <c r="L43" s="226"/>
      <c r="M43" s="190"/>
    </row>
    <row r="44" spans="1:13" ht="21.75" customHeight="1" x14ac:dyDescent="0.25">
      <c r="A44" s="302"/>
      <c r="B44" s="210"/>
      <c r="C44" s="228" t="s">
        <v>14</v>
      </c>
      <c r="D44" s="197" t="s">
        <v>11</v>
      </c>
      <c r="E44" s="229">
        <v>6.46</v>
      </c>
      <c r="F44" s="206">
        <f>E44*$F$43</f>
        <v>1.9379999999999999</v>
      </c>
      <c r="G44" s="230"/>
      <c r="H44" s="230"/>
      <c r="I44" s="199"/>
      <c r="J44" s="202"/>
      <c r="K44" s="230"/>
      <c r="L44" s="229"/>
      <c r="M44" s="206"/>
    </row>
    <row r="45" spans="1:13" x14ac:dyDescent="0.25">
      <c r="A45" s="302"/>
      <c r="B45" s="231" t="s">
        <v>34</v>
      </c>
      <c r="C45" s="214" t="s">
        <v>33</v>
      </c>
      <c r="D45" s="232" t="s">
        <v>13</v>
      </c>
      <c r="E45" s="233">
        <v>1.02</v>
      </c>
      <c r="F45" s="206">
        <f t="shared" ref="F45:F47" si="3">E45*$F$43</f>
        <v>0.30599999999999999</v>
      </c>
      <c r="G45" s="233"/>
      <c r="H45" s="217"/>
      <c r="I45" s="233"/>
      <c r="J45" s="217"/>
      <c r="K45" s="233"/>
      <c r="L45" s="217"/>
      <c r="M45" s="206"/>
    </row>
    <row r="46" spans="1:13" x14ac:dyDescent="0.25">
      <c r="A46" s="302"/>
      <c r="B46" s="234"/>
      <c r="C46" s="220" t="s">
        <v>17</v>
      </c>
      <c r="D46" s="232" t="s">
        <v>18</v>
      </c>
      <c r="E46" s="233">
        <v>14.66</v>
      </c>
      <c r="F46" s="199">
        <f t="shared" si="3"/>
        <v>4.3979999999999997</v>
      </c>
      <c r="G46" s="233"/>
      <c r="H46" s="217"/>
      <c r="I46" s="233"/>
      <c r="J46" s="217"/>
      <c r="K46" s="233"/>
      <c r="L46" s="217"/>
      <c r="M46" s="206"/>
    </row>
    <row r="47" spans="1:13" x14ac:dyDescent="0.25">
      <c r="A47" s="302"/>
      <c r="B47" s="231"/>
      <c r="C47" s="220" t="s">
        <v>24</v>
      </c>
      <c r="D47" s="235" t="s">
        <v>18</v>
      </c>
      <c r="E47" s="236">
        <v>0.69</v>
      </c>
      <c r="F47" s="199">
        <f t="shared" si="3"/>
        <v>0.20699999999999999</v>
      </c>
      <c r="G47" s="236"/>
      <c r="H47" s="236"/>
      <c r="I47" s="236"/>
      <c r="J47" s="236"/>
      <c r="K47" s="236"/>
      <c r="L47" s="217"/>
      <c r="M47" s="206"/>
    </row>
    <row r="48" spans="1:13" ht="53.25" customHeight="1" x14ac:dyDescent="0.25">
      <c r="A48" s="85">
        <v>11</v>
      </c>
      <c r="B48" s="3"/>
      <c r="C48" s="34" t="s">
        <v>62</v>
      </c>
      <c r="D48" s="24" t="s">
        <v>22</v>
      </c>
      <c r="E48" s="45"/>
      <c r="F48" s="6">
        <v>7</v>
      </c>
      <c r="G48" s="6"/>
      <c r="H48" s="24"/>
      <c r="I48" s="6"/>
      <c r="J48" s="45"/>
      <c r="K48" s="6"/>
      <c r="L48" s="13"/>
      <c r="M48" s="26"/>
    </row>
    <row r="49" spans="1:13" ht="41.25" customHeight="1" x14ac:dyDescent="0.25">
      <c r="A49" s="91">
        <v>12</v>
      </c>
      <c r="B49" s="50" t="s">
        <v>63</v>
      </c>
      <c r="C49" s="34" t="s">
        <v>40</v>
      </c>
      <c r="D49" s="24" t="s">
        <v>21</v>
      </c>
      <c r="E49" s="45"/>
      <c r="F49" s="6">
        <v>8</v>
      </c>
      <c r="G49" s="6"/>
      <c r="H49" s="6"/>
      <c r="I49" s="13"/>
      <c r="J49" s="45"/>
      <c r="K49" s="6"/>
      <c r="L49" s="43"/>
      <c r="M49" s="26"/>
    </row>
    <row r="50" spans="1:13" ht="41.25" customHeight="1" x14ac:dyDescent="0.25">
      <c r="A50" s="87"/>
      <c r="B50" s="50"/>
      <c r="C50" s="56" t="s">
        <v>64</v>
      </c>
      <c r="D50" s="24" t="s">
        <v>18</v>
      </c>
      <c r="E50" s="87"/>
      <c r="F50" s="6"/>
      <c r="G50" s="6"/>
      <c r="H50" s="124"/>
      <c r="I50" s="124"/>
      <c r="J50" s="125"/>
      <c r="K50" s="126"/>
      <c r="L50" s="125"/>
      <c r="M50" s="256"/>
    </row>
    <row r="51" spans="1:13" ht="29.25" customHeight="1" x14ac:dyDescent="0.25">
      <c r="A51" s="87"/>
      <c r="B51" s="50"/>
      <c r="C51" s="130" t="s">
        <v>66</v>
      </c>
      <c r="D51" s="24"/>
      <c r="E51" s="87"/>
      <c r="F51" s="6"/>
      <c r="G51" s="6"/>
      <c r="H51" s="6"/>
      <c r="I51" s="13"/>
      <c r="J51" s="87"/>
      <c r="K51" s="6"/>
      <c r="L51" s="43"/>
      <c r="M51" s="11"/>
    </row>
    <row r="52" spans="1:13" ht="150" x14ac:dyDescent="0.25">
      <c r="A52" s="291">
        <v>13</v>
      </c>
      <c r="B52" s="225" t="s">
        <v>148</v>
      </c>
      <c r="C52" s="237" t="s">
        <v>133</v>
      </c>
      <c r="D52" s="188" t="s">
        <v>13</v>
      </c>
      <c r="E52" s="227"/>
      <c r="F52" s="191">
        <v>3.5</v>
      </c>
      <c r="G52" s="227"/>
      <c r="H52" s="227"/>
      <c r="I52" s="227"/>
      <c r="J52" s="227"/>
      <c r="K52" s="227"/>
      <c r="L52" s="191"/>
      <c r="M52" s="190"/>
    </row>
    <row r="53" spans="1:13" x14ac:dyDescent="0.25">
      <c r="A53" s="292"/>
      <c r="B53" s="230"/>
      <c r="C53" s="223" t="s">
        <v>14</v>
      </c>
      <c r="D53" s="197" t="s">
        <v>11</v>
      </c>
      <c r="E53" s="230">
        <v>2.78</v>
      </c>
      <c r="F53" s="199">
        <f>E53*$F$52</f>
        <v>9.7299999999999986</v>
      </c>
      <c r="G53" s="230"/>
      <c r="H53" s="230"/>
      <c r="I53" s="199"/>
      <c r="J53" s="199"/>
      <c r="K53" s="230"/>
      <c r="L53" s="199"/>
      <c r="M53" s="206"/>
    </row>
    <row r="54" spans="1:13" ht="60" x14ac:dyDescent="0.25">
      <c r="A54" s="280">
        <v>14</v>
      </c>
      <c r="B54" s="5" t="s">
        <v>93</v>
      </c>
      <c r="C54" s="94" t="s">
        <v>65</v>
      </c>
      <c r="D54" s="182" t="s">
        <v>13</v>
      </c>
      <c r="E54" s="6"/>
      <c r="F54" s="6">
        <v>3.5</v>
      </c>
      <c r="G54" s="6"/>
      <c r="H54" s="6"/>
      <c r="I54" s="6"/>
      <c r="J54" s="6"/>
      <c r="K54" s="6"/>
      <c r="L54" s="13"/>
      <c r="M54" s="27"/>
    </row>
    <row r="55" spans="1:13" ht="17.25" customHeight="1" x14ac:dyDescent="0.25">
      <c r="A55" s="280"/>
      <c r="B55" s="52"/>
      <c r="C55" s="70" t="s">
        <v>14</v>
      </c>
      <c r="D55" s="22" t="s">
        <v>11</v>
      </c>
      <c r="E55" s="7">
        <v>0.53</v>
      </c>
      <c r="F55" s="12">
        <f>E55*$F$54</f>
        <v>1.855</v>
      </c>
      <c r="G55" s="7"/>
      <c r="H55" s="7"/>
      <c r="I55" s="12"/>
      <c r="J55" s="12"/>
      <c r="K55" s="22"/>
      <c r="L55" s="7"/>
      <c r="M55" s="26"/>
    </row>
    <row r="56" spans="1:13" ht="30" x14ac:dyDescent="0.25">
      <c r="A56" s="280"/>
      <c r="B56" s="116"/>
      <c r="C56" s="183" t="s">
        <v>147</v>
      </c>
      <c r="D56" s="25" t="s">
        <v>22</v>
      </c>
      <c r="E56" s="54">
        <v>1.5</v>
      </c>
      <c r="F56" s="11">
        <f>E56*$F$54</f>
        <v>5.25</v>
      </c>
      <c r="G56" s="54"/>
      <c r="H56" s="11"/>
      <c r="I56" s="54"/>
      <c r="J56" s="54"/>
      <c r="K56" s="54"/>
      <c r="L56" s="54"/>
      <c r="M56" s="10"/>
    </row>
    <row r="57" spans="1:13" ht="75" x14ac:dyDescent="0.25">
      <c r="A57" s="279">
        <v>15</v>
      </c>
      <c r="B57" s="52" t="s">
        <v>35</v>
      </c>
      <c r="C57" s="34" t="s">
        <v>69</v>
      </c>
      <c r="D57" s="24" t="s">
        <v>51</v>
      </c>
      <c r="E57" s="74"/>
      <c r="F57" s="6">
        <v>0.09</v>
      </c>
      <c r="G57" s="74"/>
      <c r="H57" s="42"/>
      <c r="I57" s="6"/>
      <c r="J57" s="13"/>
      <c r="K57" s="6"/>
      <c r="L57" s="13"/>
      <c r="M57" s="27"/>
    </row>
    <row r="58" spans="1:13" x14ac:dyDescent="0.25">
      <c r="A58" s="280"/>
      <c r="B58" s="52"/>
      <c r="C58" s="70" t="s">
        <v>14</v>
      </c>
      <c r="D58" s="22" t="s">
        <v>11</v>
      </c>
      <c r="E58" s="73">
        <v>12.9</v>
      </c>
      <c r="F58" s="12">
        <f>E58*$F$57</f>
        <v>1.161</v>
      </c>
      <c r="G58" s="73"/>
      <c r="H58" s="7"/>
      <c r="I58" s="12"/>
      <c r="J58" s="12"/>
      <c r="K58" s="7"/>
      <c r="L58" s="7"/>
      <c r="M58" s="26"/>
    </row>
    <row r="59" spans="1:13" ht="30" x14ac:dyDescent="0.25">
      <c r="A59" s="280"/>
      <c r="B59" s="52" t="s">
        <v>36</v>
      </c>
      <c r="C59" s="93" t="s">
        <v>50</v>
      </c>
      <c r="D59" s="25" t="s">
        <v>13</v>
      </c>
      <c r="E59" s="54">
        <v>11</v>
      </c>
      <c r="F59" s="11">
        <f t="shared" ref="F59" si="4">E59*$F$57</f>
        <v>0.99</v>
      </c>
      <c r="G59" s="54"/>
      <c r="H59" s="11"/>
      <c r="I59" s="54"/>
      <c r="J59" s="54"/>
      <c r="K59" s="54"/>
      <c r="L59" s="54"/>
      <c r="M59" s="10"/>
    </row>
    <row r="60" spans="1:13" ht="30" x14ac:dyDescent="0.25">
      <c r="A60" s="280"/>
      <c r="B60" s="75" t="s">
        <v>30</v>
      </c>
      <c r="C60" s="94" t="s">
        <v>48</v>
      </c>
      <c r="D60" s="25" t="s">
        <v>22</v>
      </c>
      <c r="E60" s="54">
        <v>1.6</v>
      </c>
      <c r="F60" s="11">
        <f>E60*F59</f>
        <v>1.5840000000000001</v>
      </c>
      <c r="G60" s="54"/>
      <c r="H60" s="11"/>
      <c r="I60" s="54"/>
      <c r="J60" s="54"/>
      <c r="K60" s="54"/>
      <c r="L60" s="11"/>
      <c r="M60" s="10"/>
    </row>
    <row r="61" spans="1:13" ht="60" x14ac:dyDescent="0.25">
      <c r="A61" s="279">
        <v>16</v>
      </c>
      <c r="B61" s="115" t="s">
        <v>32</v>
      </c>
      <c r="C61" s="20" t="s">
        <v>70</v>
      </c>
      <c r="D61" s="24" t="s">
        <v>13</v>
      </c>
      <c r="E61" s="153"/>
      <c r="F61" s="153">
        <v>2</v>
      </c>
      <c r="G61" s="153"/>
      <c r="H61" s="153"/>
      <c r="I61" s="153"/>
      <c r="J61" s="153"/>
      <c r="K61" s="153"/>
      <c r="L61" s="153"/>
      <c r="M61" s="27"/>
    </row>
    <row r="62" spans="1:13" x14ac:dyDescent="0.25">
      <c r="A62" s="280"/>
      <c r="B62" s="52"/>
      <c r="C62" s="19" t="s">
        <v>14</v>
      </c>
      <c r="D62" s="23" t="s">
        <v>11</v>
      </c>
      <c r="E62" s="155">
        <v>4.3499999999999996</v>
      </c>
      <c r="F62" s="155">
        <f>E62*$F$61</f>
        <v>8.6999999999999993</v>
      </c>
      <c r="G62" s="155"/>
      <c r="H62" s="155"/>
      <c r="I62" s="57"/>
      <c r="J62" s="155"/>
      <c r="K62" s="155"/>
      <c r="L62" s="155"/>
      <c r="M62" s="253"/>
    </row>
    <row r="63" spans="1:13" x14ac:dyDescent="0.25">
      <c r="A63" s="312"/>
      <c r="B63" s="169" t="s">
        <v>34</v>
      </c>
      <c r="C63" s="33" t="s">
        <v>53</v>
      </c>
      <c r="D63" s="62" t="s">
        <v>13</v>
      </c>
      <c r="E63" s="159">
        <v>1.02</v>
      </c>
      <c r="F63" s="113">
        <f t="shared" ref="F63:F65" si="5">E63*$F$61</f>
        <v>2.04</v>
      </c>
      <c r="G63" s="159"/>
      <c r="H63" s="113"/>
      <c r="I63" s="159"/>
      <c r="J63" s="159"/>
      <c r="K63" s="159"/>
      <c r="L63" s="159"/>
      <c r="M63" s="10"/>
    </row>
    <row r="64" spans="1:13" x14ac:dyDescent="0.25">
      <c r="A64" s="76"/>
      <c r="B64" s="170"/>
      <c r="C64" s="20" t="s">
        <v>17</v>
      </c>
      <c r="D64" s="62" t="s">
        <v>71</v>
      </c>
      <c r="E64" s="159">
        <v>5.87</v>
      </c>
      <c r="F64" s="11">
        <f t="shared" si="5"/>
        <v>11.74</v>
      </c>
      <c r="G64" s="159"/>
      <c r="H64" s="113"/>
      <c r="I64" s="159"/>
      <c r="J64" s="159"/>
      <c r="K64" s="159"/>
      <c r="L64" s="159"/>
      <c r="M64" s="10"/>
    </row>
    <row r="65" spans="1:13" x14ac:dyDescent="0.25">
      <c r="A65" s="143"/>
      <c r="B65" s="158"/>
      <c r="C65" s="22" t="s">
        <v>24</v>
      </c>
      <c r="D65" s="62" t="s">
        <v>71</v>
      </c>
      <c r="E65" s="159">
        <v>1.2</v>
      </c>
      <c r="F65" s="159">
        <f t="shared" si="5"/>
        <v>2.4</v>
      </c>
      <c r="G65" s="117"/>
      <c r="H65" s="117"/>
      <c r="I65" s="118"/>
      <c r="J65" s="117"/>
      <c r="K65" s="159"/>
      <c r="L65" s="11"/>
      <c r="M65" s="10"/>
    </row>
    <row r="66" spans="1:13" ht="60" x14ac:dyDescent="0.25">
      <c r="A66" s="279">
        <v>17</v>
      </c>
      <c r="B66" s="115" t="s">
        <v>72</v>
      </c>
      <c r="C66" s="94" t="s">
        <v>73</v>
      </c>
      <c r="D66" s="24" t="s">
        <v>13</v>
      </c>
      <c r="E66" s="6"/>
      <c r="F66" s="6">
        <v>2.2000000000000002</v>
      </c>
      <c r="G66" s="76"/>
      <c r="H66" s="76"/>
      <c r="I66" s="76"/>
      <c r="J66" s="76"/>
      <c r="K66" s="76"/>
      <c r="L66" s="76"/>
      <c r="M66" s="27"/>
    </row>
    <row r="67" spans="1:13" x14ac:dyDescent="0.25">
      <c r="A67" s="280"/>
      <c r="B67" s="52"/>
      <c r="C67" s="94" t="s">
        <v>14</v>
      </c>
      <c r="D67" s="23" t="s">
        <v>11</v>
      </c>
      <c r="E67" s="99">
        <v>13.2</v>
      </c>
      <c r="F67" s="99">
        <f>E67*$F$66</f>
        <v>29.04</v>
      </c>
      <c r="G67" s="119"/>
      <c r="H67" s="119"/>
      <c r="I67" s="57"/>
      <c r="J67" s="65"/>
      <c r="K67" s="119"/>
      <c r="L67" s="119"/>
      <c r="M67" s="253"/>
    </row>
    <row r="68" spans="1:13" x14ac:dyDescent="0.25">
      <c r="A68" s="280"/>
      <c r="B68" s="144"/>
      <c r="C68" s="20" t="s">
        <v>17</v>
      </c>
      <c r="D68" s="62" t="s">
        <v>18</v>
      </c>
      <c r="E68" s="96">
        <v>16.739999999999998</v>
      </c>
      <c r="F68" s="11">
        <f t="shared" ref="F68:F69" si="6">E68*$F$66</f>
        <v>36.828000000000003</v>
      </c>
      <c r="G68" s="96"/>
      <c r="H68" s="118"/>
      <c r="I68" s="117"/>
      <c r="J68" s="117"/>
      <c r="K68" s="117"/>
      <c r="L68" s="117"/>
      <c r="M68" s="10"/>
    </row>
    <row r="69" spans="1:13" x14ac:dyDescent="0.25">
      <c r="A69" s="280"/>
      <c r="B69" s="144"/>
      <c r="C69" s="19" t="s">
        <v>24</v>
      </c>
      <c r="D69" s="62" t="s">
        <v>18</v>
      </c>
      <c r="E69" s="96">
        <v>1.43</v>
      </c>
      <c r="F69" s="11">
        <f t="shared" si="6"/>
        <v>3.1459999999999999</v>
      </c>
      <c r="G69" s="96"/>
      <c r="H69" s="117"/>
      <c r="I69" s="117"/>
      <c r="J69" s="117"/>
      <c r="K69" s="96"/>
      <c r="L69" s="118"/>
      <c r="M69" s="10"/>
    </row>
    <row r="70" spans="1:13" x14ac:dyDescent="0.25">
      <c r="A70" s="280"/>
      <c r="B70" s="144"/>
      <c r="C70" s="184" t="s">
        <v>53</v>
      </c>
      <c r="D70" s="185" t="s">
        <v>13</v>
      </c>
      <c r="E70" s="181">
        <v>1.02</v>
      </c>
      <c r="F70" s="10">
        <f>E70*F66</f>
        <v>2.2440000000000002</v>
      </c>
      <c r="G70" s="181"/>
      <c r="H70" s="118"/>
      <c r="I70" s="117"/>
      <c r="J70" s="117"/>
      <c r="K70" s="181"/>
      <c r="L70" s="118"/>
      <c r="M70" s="10"/>
    </row>
    <row r="71" spans="1:13" ht="30" x14ac:dyDescent="0.25">
      <c r="A71" s="280"/>
      <c r="B71" s="144" t="s">
        <v>74</v>
      </c>
      <c r="C71" s="19" t="s">
        <v>128</v>
      </c>
      <c r="D71" s="62" t="s">
        <v>25</v>
      </c>
      <c r="E71" s="96"/>
      <c r="F71" s="96">
        <v>53</v>
      </c>
      <c r="G71" s="96"/>
      <c r="H71" s="117"/>
      <c r="I71" s="117"/>
      <c r="J71" s="117"/>
      <c r="K71" s="117"/>
      <c r="L71" s="117"/>
      <c r="M71" s="10"/>
    </row>
    <row r="72" spans="1:13" x14ac:dyDescent="0.25">
      <c r="A72" s="280"/>
      <c r="B72" s="144" t="s">
        <v>75</v>
      </c>
      <c r="C72" s="145" t="s">
        <v>127</v>
      </c>
      <c r="D72" s="62" t="s">
        <v>25</v>
      </c>
      <c r="E72" s="96"/>
      <c r="F72" s="96">
        <v>88</v>
      </c>
      <c r="G72" s="96"/>
      <c r="H72" s="118"/>
      <c r="I72" s="11"/>
      <c r="J72" s="11"/>
      <c r="K72" s="96"/>
      <c r="L72" s="96"/>
      <c r="M72" s="10"/>
    </row>
    <row r="73" spans="1:13" ht="75" x14ac:dyDescent="0.25">
      <c r="A73" s="310">
        <v>18</v>
      </c>
      <c r="B73" s="245" t="s">
        <v>152</v>
      </c>
      <c r="C73" s="246" t="s">
        <v>77</v>
      </c>
      <c r="D73" s="188" t="s">
        <v>13</v>
      </c>
      <c r="E73" s="227"/>
      <c r="F73" s="227">
        <v>3</v>
      </c>
      <c r="G73" s="227"/>
      <c r="H73" s="227"/>
      <c r="I73" s="227"/>
      <c r="J73" s="227"/>
      <c r="K73" s="227"/>
      <c r="L73" s="227"/>
      <c r="M73" s="190"/>
    </row>
    <row r="74" spans="1:13" x14ac:dyDescent="0.25">
      <c r="A74" s="311"/>
      <c r="B74" s="247"/>
      <c r="C74" s="246" t="s">
        <v>14</v>
      </c>
      <c r="D74" s="208" t="s">
        <v>11</v>
      </c>
      <c r="E74" s="210">
        <v>1.21</v>
      </c>
      <c r="F74" s="210">
        <f>E74*F73</f>
        <v>3.63</v>
      </c>
      <c r="G74" s="210"/>
      <c r="H74" s="210"/>
      <c r="I74" s="210"/>
      <c r="J74" s="210"/>
      <c r="K74" s="210"/>
      <c r="L74" s="210"/>
      <c r="M74" s="252"/>
    </row>
    <row r="75" spans="1:13" ht="30" x14ac:dyDescent="0.25">
      <c r="A75" s="311"/>
      <c r="B75" s="248" t="s">
        <v>27</v>
      </c>
      <c r="C75" s="249" t="s">
        <v>76</v>
      </c>
      <c r="D75" s="197" t="s">
        <v>13</v>
      </c>
      <c r="E75" s="230">
        <v>1.1000000000000001</v>
      </c>
      <c r="F75" s="230">
        <f>E75*F73</f>
        <v>3.3000000000000003</v>
      </c>
      <c r="G75" s="230"/>
      <c r="H75" s="230"/>
      <c r="I75" s="230"/>
      <c r="J75" s="230"/>
      <c r="K75" s="230"/>
      <c r="L75" s="230"/>
      <c r="M75" s="206"/>
    </row>
    <row r="76" spans="1:13" ht="30" x14ac:dyDescent="0.25">
      <c r="A76" s="311"/>
      <c r="B76" s="250" t="s">
        <v>154</v>
      </c>
      <c r="C76" s="251" t="s">
        <v>78</v>
      </c>
      <c r="D76" s="232" t="s">
        <v>22</v>
      </c>
      <c r="E76" s="233"/>
      <c r="F76" s="217">
        <v>4.8</v>
      </c>
      <c r="G76" s="233"/>
      <c r="H76" s="217"/>
      <c r="I76" s="233"/>
      <c r="J76" s="233"/>
      <c r="K76" s="233"/>
      <c r="L76" s="217"/>
      <c r="M76" s="219"/>
    </row>
    <row r="77" spans="1:13" ht="60" x14ac:dyDescent="0.25">
      <c r="A77" s="281">
        <v>19</v>
      </c>
      <c r="B77" s="5" t="s">
        <v>35</v>
      </c>
      <c r="C77" s="20" t="s">
        <v>79</v>
      </c>
      <c r="D77" s="20" t="s">
        <v>51</v>
      </c>
      <c r="E77" s="29"/>
      <c r="F77" s="29">
        <v>0.3</v>
      </c>
      <c r="G77" s="29"/>
      <c r="H77" s="29"/>
      <c r="I77" s="29"/>
      <c r="J77" s="29"/>
      <c r="K77" s="29"/>
      <c r="L77" s="81"/>
      <c r="M77" s="27"/>
    </row>
    <row r="78" spans="1:13" x14ac:dyDescent="0.25">
      <c r="A78" s="282"/>
      <c r="B78" s="78"/>
      <c r="C78" s="21" t="s">
        <v>14</v>
      </c>
      <c r="D78" s="21" t="s">
        <v>11</v>
      </c>
      <c r="E78" s="69">
        <v>12.9</v>
      </c>
      <c r="F78" s="72">
        <f>E78*$F$77</f>
        <v>3.87</v>
      </c>
      <c r="G78" s="69"/>
      <c r="H78" s="69"/>
      <c r="I78" s="72"/>
      <c r="J78" s="72"/>
      <c r="K78" s="69"/>
      <c r="L78" s="82"/>
      <c r="M78" s="26"/>
    </row>
    <row r="79" spans="1:13" ht="45" x14ac:dyDescent="0.25">
      <c r="A79" s="284">
        <v>20</v>
      </c>
      <c r="B79" s="239" t="s">
        <v>80</v>
      </c>
      <c r="C79" s="214" t="s">
        <v>81</v>
      </c>
      <c r="D79" s="214" t="s">
        <v>51</v>
      </c>
      <c r="E79" s="240"/>
      <c r="F79" s="240">
        <v>0.3</v>
      </c>
      <c r="G79" s="240"/>
      <c r="H79" s="240"/>
      <c r="I79" s="240"/>
      <c r="J79" s="240"/>
      <c r="K79" s="240"/>
      <c r="L79" s="240"/>
      <c r="M79" s="190"/>
    </row>
    <row r="80" spans="1:13" x14ac:dyDescent="0.25">
      <c r="A80" s="285"/>
      <c r="B80" s="241"/>
      <c r="C80" s="220" t="s">
        <v>14</v>
      </c>
      <c r="D80" s="220" t="s">
        <v>11</v>
      </c>
      <c r="E80" s="242">
        <v>20.2</v>
      </c>
      <c r="F80" s="238">
        <f>E80*$F$79</f>
        <v>6.06</v>
      </c>
      <c r="G80" s="242"/>
      <c r="H80" s="242"/>
      <c r="I80" s="238"/>
      <c r="J80" s="238"/>
      <c r="K80" s="242"/>
      <c r="L80" s="242"/>
      <c r="M80" s="252"/>
    </row>
    <row r="81" spans="1:13" x14ac:dyDescent="0.25">
      <c r="A81" s="309"/>
      <c r="B81" s="243" t="s">
        <v>83</v>
      </c>
      <c r="C81" s="235" t="s">
        <v>82</v>
      </c>
      <c r="D81" s="235" t="s">
        <v>84</v>
      </c>
      <c r="E81" s="236">
        <v>37</v>
      </c>
      <c r="F81" s="244">
        <f>E81*$F$79</f>
        <v>11.1</v>
      </c>
      <c r="G81" s="244"/>
      <c r="H81" s="236"/>
      <c r="I81" s="244"/>
      <c r="J81" s="236"/>
      <c r="K81" s="236"/>
      <c r="L81" s="236"/>
      <c r="M81" s="219"/>
    </row>
    <row r="82" spans="1:13" ht="45" x14ac:dyDescent="0.25">
      <c r="A82" s="95">
        <v>21</v>
      </c>
      <c r="B82" s="97" t="s">
        <v>30</v>
      </c>
      <c r="C82" s="33" t="s">
        <v>98</v>
      </c>
      <c r="D82" s="33" t="s">
        <v>22</v>
      </c>
      <c r="E82" s="95"/>
      <c r="F82" s="95">
        <v>5.8</v>
      </c>
      <c r="G82" s="95"/>
      <c r="H82" s="95"/>
      <c r="I82" s="95"/>
      <c r="J82" s="95"/>
      <c r="K82" s="95"/>
      <c r="L82" s="80"/>
      <c r="M82" s="10"/>
    </row>
    <row r="83" spans="1:13" ht="30" x14ac:dyDescent="0.25">
      <c r="A83" s="95">
        <v>22</v>
      </c>
      <c r="B83" s="97">
        <v>14.337</v>
      </c>
      <c r="C83" s="33" t="s">
        <v>40</v>
      </c>
      <c r="D83" s="33" t="s">
        <v>21</v>
      </c>
      <c r="E83" s="95"/>
      <c r="F83" s="95">
        <v>5</v>
      </c>
      <c r="G83" s="95"/>
      <c r="H83" s="95"/>
      <c r="I83" s="80"/>
      <c r="J83" s="95"/>
      <c r="K83" s="95"/>
      <c r="L83" s="80"/>
      <c r="M83" s="10"/>
    </row>
    <row r="84" spans="1:13" ht="22.5" customHeight="1" x14ac:dyDescent="0.25">
      <c r="A84" s="53"/>
      <c r="B84" s="55"/>
      <c r="C84" s="33" t="s">
        <v>85</v>
      </c>
      <c r="D84" s="33" t="s">
        <v>18</v>
      </c>
      <c r="E84" s="53"/>
      <c r="F84" s="53"/>
      <c r="G84" s="53"/>
      <c r="H84" s="122"/>
      <c r="I84" s="123"/>
      <c r="J84" s="122"/>
      <c r="K84" s="123"/>
      <c r="L84" s="122"/>
      <c r="M84" s="261"/>
    </row>
    <row r="85" spans="1:13" x14ac:dyDescent="0.25">
      <c r="A85" s="101"/>
      <c r="B85" s="77"/>
      <c r="C85" s="129" t="s">
        <v>86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21"/>
    </row>
    <row r="86" spans="1:13" ht="105" x14ac:dyDescent="0.25">
      <c r="A86" s="279">
        <v>23</v>
      </c>
      <c r="B86" s="77" t="s">
        <v>87</v>
      </c>
      <c r="C86" s="162" t="s">
        <v>135</v>
      </c>
      <c r="D86" s="24" t="s">
        <v>13</v>
      </c>
      <c r="E86" s="6"/>
      <c r="F86" s="6">
        <v>3</v>
      </c>
      <c r="G86" s="6"/>
      <c r="H86" s="6"/>
      <c r="I86" s="6"/>
      <c r="J86" s="6"/>
      <c r="K86" s="6"/>
      <c r="L86" s="6"/>
      <c r="M86" s="27"/>
    </row>
    <row r="87" spans="1:13" x14ac:dyDescent="0.25">
      <c r="A87" s="280"/>
      <c r="B87" s="52"/>
      <c r="C87" s="70" t="s">
        <v>14</v>
      </c>
      <c r="D87" s="22" t="s">
        <v>11</v>
      </c>
      <c r="E87" s="7">
        <v>13.2</v>
      </c>
      <c r="F87" s="7">
        <f>E87*$F$73</f>
        <v>39.599999999999994</v>
      </c>
      <c r="G87" s="7"/>
      <c r="H87" s="7"/>
      <c r="I87" s="7"/>
      <c r="J87" s="12"/>
      <c r="K87" s="7"/>
      <c r="L87" s="7"/>
      <c r="M87" s="26"/>
    </row>
    <row r="88" spans="1:13" x14ac:dyDescent="0.25">
      <c r="A88" s="280"/>
      <c r="B88" s="75"/>
      <c r="C88" s="120" t="s">
        <v>24</v>
      </c>
      <c r="D88" s="25" t="s">
        <v>18</v>
      </c>
      <c r="E88" s="91">
        <v>9.6300000000000008</v>
      </c>
      <c r="F88" s="10"/>
      <c r="G88" s="91"/>
      <c r="H88" s="11"/>
      <c r="I88" s="91"/>
      <c r="J88" s="91"/>
      <c r="K88" s="91"/>
      <c r="L88" s="11"/>
      <c r="M88" s="10"/>
    </row>
    <row r="89" spans="1:13" ht="90" x14ac:dyDescent="0.25">
      <c r="A89" s="281">
        <v>24</v>
      </c>
      <c r="B89" s="5" t="s">
        <v>88</v>
      </c>
      <c r="C89" s="20" t="s">
        <v>89</v>
      </c>
      <c r="D89" s="20" t="s">
        <v>22</v>
      </c>
      <c r="E89" s="29"/>
      <c r="F89" s="29">
        <v>7.2</v>
      </c>
      <c r="G89" s="29"/>
      <c r="H89" s="29"/>
      <c r="I89" s="29"/>
      <c r="J89" s="29"/>
      <c r="K89" s="29"/>
      <c r="L89" s="81"/>
      <c r="M89" s="27"/>
    </row>
    <row r="90" spans="1:13" ht="30" x14ac:dyDescent="0.25">
      <c r="A90" s="282"/>
      <c r="B90" s="78"/>
      <c r="C90" s="137" t="s">
        <v>129</v>
      </c>
      <c r="D90" s="21" t="s">
        <v>11</v>
      </c>
      <c r="E90" s="69">
        <v>1.27</v>
      </c>
      <c r="F90" s="72">
        <f>E90*F89</f>
        <v>9.1440000000000001</v>
      </c>
      <c r="G90" s="69"/>
      <c r="H90" s="69"/>
      <c r="I90" s="69"/>
      <c r="J90" s="72"/>
      <c r="K90" s="69"/>
      <c r="L90" s="82"/>
      <c r="M90" s="26"/>
    </row>
    <row r="91" spans="1:13" ht="30" x14ac:dyDescent="0.25">
      <c r="A91" s="282"/>
      <c r="B91" s="78"/>
      <c r="C91" s="20" t="s">
        <v>48</v>
      </c>
      <c r="D91" s="33" t="s">
        <v>22</v>
      </c>
      <c r="E91" s="83"/>
      <c r="F91" s="85">
        <v>7.2</v>
      </c>
      <c r="G91" s="85"/>
      <c r="H91" s="85"/>
      <c r="I91" s="85"/>
      <c r="J91" s="85"/>
      <c r="K91" s="85"/>
      <c r="L91" s="80"/>
      <c r="M91" s="10"/>
    </row>
    <row r="92" spans="1:13" ht="45" x14ac:dyDescent="0.25">
      <c r="A92" s="281">
        <v>25</v>
      </c>
      <c r="B92" s="77" t="s">
        <v>90</v>
      </c>
      <c r="C92" s="20" t="s">
        <v>91</v>
      </c>
      <c r="D92" s="20" t="s">
        <v>51</v>
      </c>
      <c r="E92" s="29"/>
      <c r="F92" s="121">
        <v>7</v>
      </c>
      <c r="G92" s="29"/>
      <c r="H92" s="29"/>
      <c r="I92" s="29"/>
      <c r="J92" s="29"/>
      <c r="K92" s="29"/>
      <c r="L92" s="29"/>
      <c r="M92" s="27"/>
    </row>
    <row r="93" spans="1:13" x14ac:dyDescent="0.25">
      <c r="A93" s="283"/>
      <c r="B93" s="79">
        <v>14.201000000000001</v>
      </c>
      <c r="C93" s="21" t="s">
        <v>92</v>
      </c>
      <c r="D93" s="21" t="s">
        <v>21</v>
      </c>
      <c r="E93" s="69">
        <v>0.27</v>
      </c>
      <c r="F93" s="72">
        <f>E93*F92</f>
        <v>1.8900000000000001</v>
      </c>
      <c r="G93" s="69"/>
      <c r="H93" s="69"/>
      <c r="I93" s="128"/>
      <c r="J93" s="72"/>
      <c r="K93" s="69"/>
      <c r="L93" s="72"/>
      <c r="M93" s="26"/>
    </row>
    <row r="94" spans="1:13" ht="120" x14ac:dyDescent="0.25">
      <c r="A94" s="284">
        <v>26</v>
      </c>
      <c r="B94" s="239" t="s">
        <v>155</v>
      </c>
      <c r="C94" s="258" t="s">
        <v>156</v>
      </c>
      <c r="D94" s="214" t="s">
        <v>13</v>
      </c>
      <c r="E94" s="240"/>
      <c r="F94" s="240">
        <v>6.3</v>
      </c>
      <c r="G94" s="240"/>
      <c r="H94" s="240"/>
      <c r="I94" s="240"/>
      <c r="J94" s="240"/>
      <c r="K94" s="240"/>
      <c r="L94" s="240"/>
      <c r="M94" s="190"/>
    </row>
    <row r="95" spans="1:13" x14ac:dyDescent="0.25">
      <c r="A95" s="285"/>
      <c r="B95" s="241"/>
      <c r="C95" s="223" t="s">
        <v>14</v>
      </c>
      <c r="D95" s="223" t="s">
        <v>11</v>
      </c>
      <c r="E95" s="259">
        <v>5.4</v>
      </c>
      <c r="F95" s="260">
        <f>E95*$F$94</f>
        <v>34.020000000000003</v>
      </c>
      <c r="G95" s="259"/>
      <c r="H95" s="259"/>
      <c r="I95" s="260"/>
      <c r="J95" s="260"/>
      <c r="K95" s="259"/>
      <c r="L95" s="259"/>
      <c r="M95" s="206"/>
    </row>
    <row r="96" spans="1:13" ht="30" x14ac:dyDescent="0.25">
      <c r="A96" s="285"/>
      <c r="B96" s="241"/>
      <c r="C96" s="214" t="s">
        <v>94</v>
      </c>
      <c r="D96" s="235" t="s">
        <v>22</v>
      </c>
      <c r="E96" s="236">
        <v>1.6</v>
      </c>
      <c r="F96" s="260">
        <f>E96*$F$94</f>
        <v>10.08</v>
      </c>
      <c r="G96" s="236"/>
      <c r="H96" s="236"/>
      <c r="I96" s="236"/>
      <c r="J96" s="236"/>
      <c r="K96" s="236"/>
      <c r="L96" s="244"/>
      <c r="M96" s="219"/>
    </row>
    <row r="97" spans="1:13" ht="90" x14ac:dyDescent="0.25">
      <c r="A97" s="286">
        <v>27</v>
      </c>
      <c r="B97" s="77" t="s">
        <v>35</v>
      </c>
      <c r="C97" s="176" t="s">
        <v>141</v>
      </c>
      <c r="D97" s="132" t="s">
        <v>51</v>
      </c>
      <c r="E97" s="139"/>
      <c r="F97" s="139">
        <v>0.36</v>
      </c>
      <c r="G97" s="139"/>
      <c r="H97" s="139"/>
      <c r="I97" s="139"/>
      <c r="J97" s="139"/>
      <c r="K97" s="139"/>
      <c r="L97" s="139"/>
      <c r="M97" s="27"/>
    </row>
    <row r="98" spans="1:13" x14ac:dyDescent="0.25">
      <c r="A98" s="287"/>
      <c r="B98" s="52"/>
      <c r="C98" s="70" t="s">
        <v>14</v>
      </c>
      <c r="D98" s="22" t="s">
        <v>11</v>
      </c>
      <c r="E98" s="142">
        <v>12.9</v>
      </c>
      <c r="F98" s="12">
        <f>E98*$F$97</f>
        <v>4.6440000000000001</v>
      </c>
      <c r="G98" s="142"/>
      <c r="H98" s="142"/>
      <c r="I98" s="12"/>
      <c r="J98" s="12"/>
      <c r="K98" s="142"/>
      <c r="L98" s="142"/>
      <c r="M98" s="26"/>
    </row>
    <row r="99" spans="1:13" ht="30" x14ac:dyDescent="0.25">
      <c r="A99" s="287"/>
      <c r="B99" s="52" t="s">
        <v>31</v>
      </c>
      <c r="C99" s="93" t="s">
        <v>95</v>
      </c>
      <c r="D99" s="25" t="s">
        <v>13</v>
      </c>
      <c r="E99" s="141">
        <v>8</v>
      </c>
      <c r="F99" s="11">
        <f>E99*$F$97</f>
        <v>2.88</v>
      </c>
      <c r="G99" s="141"/>
      <c r="H99" s="11"/>
      <c r="I99" s="141"/>
      <c r="J99" s="141"/>
      <c r="K99" s="141"/>
      <c r="L99" s="141"/>
      <c r="M99" s="10"/>
    </row>
    <row r="100" spans="1:13" ht="30" x14ac:dyDescent="0.25">
      <c r="A100" s="288"/>
      <c r="B100" s="75" t="s">
        <v>30</v>
      </c>
      <c r="C100" s="70" t="s">
        <v>94</v>
      </c>
      <c r="D100" s="25" t="s">
        <v>22</v>
      </c>
      <c r="E100" s="141"/>
      <c r="F100" s="141">
        <v>2.9</v>
      </c>
      <c r="G100" s="11"/>
      <c r="H100" s="11"/>
      <c r="I100" s="141"/>
      <c r="J100" s="141"/>
      <c r="K100" s="141"/>
      <c r="L100" s="11"/>
      <c r="M100" s="10"/>
    </row>
    <row r="101" spans="1:13" ht="45" x14ac:dyDescent="0.25">
      <c r="A101" s="281">
        <v>28</v>
      </c>
      <c r="B101" s="3" t="s">
        <v>37</v>
      </c>
      <c r="C101" s="175" t="s">
        <v>142</v>
      </c>
      <c r="D101" s="20" t="s">
        <v>13</v>
      </c>
      <c r="E101" s="101"/>
      <c r="F101" s="101">
        <v>6.2</v>
      </c>
      <c r="G101" s="101"/>
      <c r="H101" s="101"/>
      <c r="I101" s="101"/>
      <c r="J101" s="101"/>
      <c r="K101" s="101"/>
      <c r="L101" s="81"/>
      <c r="M101" s="27"/>
    </row>
    <row r="102" spans="1:13" x14ac:dyDescent="0.25">
      <c r="A102" s="282"/>
      <c r="B102" s="78"/>
      <c r="C102" s="21" t="s">
        <v>14</v>
      </c>
      <c r="D102" s="21" t="s">
        <v>11</v>
      </c>
      <c r="E102" s="103">
        <v>4.3499999999999996</v>
      </c>
      <c r="F102" s="72">
        <f>E102*$F$101</f>
        <v>26.97</v>
      </c>
      <c r="G102" s="103"/>
      <c r="H102" s="103"/>
      <c r="I102" s="72"/>
      <c r="J102" s="72"/>
      <c r="K102" s="103"/>
      <c r="L102" s="82"/>
      <c r="M102" s="26"/>
    </row>
    <row r="103" spans="1:13" x14ac:dyDescent="0.25">
      <c r="A103" s="282"/>
      <c r="B103" s="78"/>
      <c r="C103" s="20" t="s">
        <v>96</v>
      </c>
      <c r="D103" s="33" t="s">
        <v>13</v>
      </c>
      <c r="E103" s="83">
        <v>1.02</v>
      </c>
      <c r="F103" s="72">
        <f t="shared" ref="F103:F106" si="7">E103*$F$101</f>
        <v>6.3240000000000007</v>
      </c>
      <c r="G103" s="95"/>
      <c r="H103" s="80"/>
      <c r="I103" s="95"/>
      <c r="J103" s="95"/>
      <c r="K103" s="95"/>
      <c r="L103" s="95"/>
      <c r="M103" s="10"/>
    </row>
    <row r="104" spans="1:13" ht="45" x14ac:dyDescent="0.25">
      <c r="A104" s="282"/>
      <c r="B104" s="78"/>
      <c r="C104" s="20" t="s">
        <v>97</v>
      </c>
      <c r="D104" s="33" t="s">
        <v>22</v>
      </c>
      <c r="E104" s="95">
        <v>2.4</v>
      </c>
      <c r="F104" s="72">
        <f t="shared" si="7"/>
        <v>14.879999999999999</v>
      </c>
      <c r="G104" s="95"/>
      <c r="H104" s="95"/>
      <c r="I104" s="95"/>
      <c r="J104" s="95"/>
      <c r="K104" s="95"/>
      <c r="L104" s="80"/>
      <c r="M104" s="10"/>
    </row>
    <row r="105" spans="1:13" x14ac:dyDescent="0.25">
      <c r="A105" s="282"/>
      <c r="B105" s="78"/>
      <c r="C105" s="19" t="s">
        <v>17</v>
      </c>
      <c r="D105" s="33" t="s">
        <v>18</v>
      </c>
      <c r="E105" s="95">
        <v>5.87</v>
      </c>
      <c r="F105" s="72">
        <f t="shared" si="7"/>
        <v>36.393999999999998</v>
      </c>
      <c r="G105" s="95"/>
      <c r="H105" s="80"/>
      <c r="I105" s="95"/>
      <c r="J105" s="95"/>
      <c r="K105" s="95"/>
      <c r="L105" s="95"/>
      <c r="M105" s="10"/>
    </row>
    <row r="106" spans="1:13" x14ac:dyDescent="0.25">
      <c r="A106" s="283"/>
      <c r="B106" s="79"/>
      <c r="C106" s="21" t="s">
        <v>24</v>
      </c>
      <c r="D106" s="20" t="s">
        <v>18</v>
      </c>
      <c r="E106" s="84">
        <v>1.2</v>
      </c>
      <c r="F106" s="107">
        <f t="shared" si="7"/>
        <v>7.4399999999999995</v>
      </c>
      <c r="G106" s="101"/>
      <c r="H106" s="101"/>
      <c r="I106" s="101"/>
      <c r="J106" s="101"/>
      <c r="K106" s="101"/>
      <c r="L106" s="121"/>
      <c r="M106" s="27"/>
    </row>
    <row r="107" spans="1:13" ht="60" x14ac:dyDescent="0.25">
      <c r="A107" s="172">
        <v>29</v>
      </c>
      <c r="B107" s="78" t="s">
        <v>143</v>
      </c>
      <c r="C107" s="175" t="s">
        <v>144</v>
      </c>
      <c r="D107" s="175" t="s">
        <v>145</v>
      </c>
      <c r="E107" s="84"/>
      <c r="F107" s="121">
        <v>6.8</v>
      </c>
      <c r="G107" s="171"/>
      <c r="H107" s="171"/>
      <c r="I107" s="171"/>
      <c r="J107" s="171"/>
      <c r="K107" s="171"/>
      <c r="L107" s="180"/>
      <c r="M107" s="27"/>
    </row>
    <row r="108" spans="1:13" x14ac:dyDescent="0.25">
      <c r="A108" s="172"/>
      <c r="B108" s="78"/>
      <c r="C108" s="178" t="s">
        <v>14</v>
      </c>
      <c r="D108" s="178" t="s">
        <v>11</v>
      </c>
      <c r="E108" s="72">
        <v>3.3</v>
      </c>
      <c r="F108" s="72">
        <f>E108*$F$107</f>
        <v>22.439999999999998</v>
      </c>
      <c r="G108" s="173"/>
      <c r="H108" s="173"/>
      <c r="I108" s="72"/>
      <c r="J108" s="72"/>
      <c r="K108" s="173"/>
      <c r="L108" s="71"/>
      <c r="M108" s="26"/>
    </row>
    <row r="109" spans="1:13" x14ac:dyDescent="0.25">
      <c r="A109" s="172"/>
      <c r="B109" s="78"/>
      <c r="C109" s="175" t="s">
        <v>92</v>
      </c>
      <c r="D109" s="179" t="s">
        <v>21</v>
      </c>
      <c r="E109" s="80">
        <v>0.3</v>
      </c>
      <c r="F109" s="72">
        <f>E109*$F$107</f>
        <v>2.04</v>
      </c>
      <c r="G109" s="174"/>
      <c r="H109" s="174"/>
      <c r="I109" s="174"/>
      <c r="J109" s="80"/>
      <c r="K109" s="174"/>
      <c r="L109" s="80"/>
      <c r="M109" s="253"/>
    </row>
    <row r="110" spans="1:13" x14ac:dyDescent="0.25">
      <c r="A110" s="172"/>
      <c r="B110" s="78"/>
      <c r="C110" s="177" t="s">
        <v>146</v>
      </c>
      <c r="D110" s="179" t="s">
        <v>21</v>
      </c>
      <c r="E110" s="80">
        <v>1.2</v>
      </c>
      <c r="F110" s="80">
        <v>8.1999999999999993</v>
      </c>
      <c r="G110" s="174"/>
      <c r="H110" s="174"/>
      <c r="I110" s="174"/>
      <c r="J110" s="80"/>
      <c r="K110" s="174"/>
      <c r="L110" s="80"/>
      <c r="M110" s="27"/>
    </row>
    <row r="111" spans="1:13" ht="30" x14ac:dyDescent="0.25">
      <c r="A111" s="172"/>
      <c r="B111" s="78"/>
      <c r="C111" s="178" t="s">
        <v>95</v>
      </c>
      <c r="D111" s="179" t="s">
        <v>13</v>
      </c>
      <c r="E111" s="80">
        <v>11</v>
      </c>
      <c r="F111" s="80">
        <v>74.8</v>
      </c>
      <c r="G111" s="174"/>
      <c r="H111" s="174"/>
      <c r="I111" s="174"/>
      <c r="J111" s="174"/>
      <c r="K111" s="174"/>
      <c r="L111" s="80"/>
      <c r="M111" s="27"/>
    </row>
    <row r="112" spans="1:13" ht="30" x14ac:dyDescent="0.25">
      <c r="A112" s="172"/>
      <c r="B112" s="78"/>
      <c r="C112" s="177" t="s">
        <v>78</v>
      </c>
      <c r="D112" s="179" t="s">
        <v>22</v>
      </c>
      <c r="E112" s="80">
        <v>1.6</v>
      </c>
      <c r="F112" s="80">
        <v>119.7</v>
      </c>
      <c r="G112" s="174"/>
      <c r="H112" s="174"/>
      <c r="I112" s="174"/>
      <c r="J112" s="174"/>
      <c r="K112" s="174"/>
      <c r="L112" s="80"/>
      <c r="M112" s="27"/>
    </row>
    <row r="113" spans="1:13" ht="75" x14ac:dyDescent="0.25">
      <c r="A113" s="281">
        <v>30</v>
      </c>
      <c r="B113" s="77" t="s">
        <v>157</v>
      </c>
      <c r="C113" s="20" t="s">
        <v>99</v>
      </c>
      <c r="D113" s="20" t="s">
        <v>102</v>
      </c>
      <c r="E113" s="101"/>
      <c r="F113" s="101">
        <v>2</v>
      </c>
      <c r="G113" s="101"/>
      <c r="H113" s="101"/>
      <c r="I113" s="101"/>
      <c r="J113" s="101"/>
      <c r="K113" s="101"/>
      <c r="L113" s="101"/>
      <c r="M113" s="27"/>
    </row>
    <row r="114" spans="1:13" x14ac:dyDescent="0.25">
      <c r="A114" s="282"/>
      <c r="B114" s="78"/>
      <c r="C114" s="21" t="s">
        <v>14</v>
      </c>
      <c r="D114" s="21" t="s">
        <v>11</v>
      </c>
      <c r="E114" s="103">
        <v>5</v>
      </c>
      <c r="F114" s="103">
        <f>E114*$F$113</f>
        <v>10</v>
      </c>
      <c r="G114" s="103"/>
      <c r="H114" s="103"/>
      <c r="I114" s="72"/>
      <c r="J114" s="103"/>
      <c r="K114" s="103"/>
      <c r="L114" s="103"/>
      <c r="M114" s="26"/>
    </row>
    <row r="115" spans="1:13" ht="45" x14ac:dyDescent="0.25">
      <c r="A115" s="282"/>
      <c r="B115" s="78" t="s">
        <v>101</v>
      </c>
      <c r="C115" s="20" t="s">
        <v>100</v>
      </c>
      <c r="D115" s="33" t="s">
        <v>102</v>
      </c>
      <c r="E115" s="95"/>
      <c r="F115" s="103">
        <v>2</v>
      </c>
      <c r="G115" s="95"/>
      <c r="H115" s="95"/>
      <c r="I115" s="95"/>
      <c r="J115" s="95"/>
      <c r="K115" s="95"/>
      <c r="L115" s="95"/>
      <c r="M115" s="10"/>
    </row>
    <row r="116" spans="1:13" x14ac:dyDescent="0.25">
      <c r="A116" s="283"/>
      <c r="B116" s="79"/>
      <c r="C116" s="21" t="s">
        <v>24</v>
      </c>
      <c r="D116" s="33" t="s">
        <v>18</v>
      </c>
      <c r="E116" s="95">
        <v>5</v>
      </c>
      <c r="F116" s="103">
        <f t="shared" ref="F116" si="8">E116*$F$113</f>
        <v>10</v>
      </c>
      <c r="G116" s="95"/>
      <c r="H116" s="95"/>
      <c r="I116" s="95"/>
      <c r="J116" s="95"/>
      <c r="K116" s="95"/>
      <c r="L116" s="80"/>
      <c r="M116" s="27"/>
    </row>
    <row r="117" spans="1:13" ht="30" x14ac:dyDescent="0.25">
      <c r="A117" s="76">
        <v>31</v>
      </c>
      <c r="B117" s="77">
        <v>14.337</v>
      </c>
      <c r="C117" s="20" t="s">
        <v>40</v>
      </c>
      <c r="D117" s="24" t="s">
        <v>21</v>
      </c>
      <c r="E117" s="98"/>
      <c r="F117" s="98">
        <v>8</v>
      </c>
      <c r="G117" s="98"/>
      <c r="H117" s="98"/>
      <c r="I117" s="13"/>
      <c r="J117" s="98"/>
      <c r="K117" s="98"/>
      <c r="L117" s="13"/>
      <c r="M117" s="27"/>
    </row>
    <row r="118" spans="1:13" x14ac:dyDescent="0.25">
      <c r="A118" s="117"/>
      <c r="B118" s="133"/>
      <c r="C118" s="33" t="s">
        <v>103</v>
      </c>
      <c r="D118" s="25"/>
      <c r="E118" s="96"/>
      <c r="F118" s="96"/>
      <c r="G118" s="96"/>
      <c r="H118" s="134"/>
      <c r="I118" s="134"/>
      <c r="J118" s="127"/>
      <c r="K118" s="134"/>
      <c r="L118" s="127"/>
      <c r="M118" s="256"/>
    </row>
    <row r="119" spans="1:13" x14ac:dyDescent="0.25">
      <c r="A119" s="76"/>
      <c r="B119" s="97"/>
      <c r="C119" s="33" t="s">
        <v>104</v>
      </c>
      <c r="D119" s="33"/>
      <c r="E119" s="95"/>
      <c r="F119" s="96"/>
      <c r="G119" s="80"/>
      <c r="H119" s="11"/>
      <c r="I119" s="95"/>
      <c r="J119" s="95"/>
      <c r="K119" s="95"/>
      <c r="L119" s="95"/>
      <c r="M119" s="11"/>
    </row>
    <row r="120" spans="1:13" ht="120" x14ac:dyDescent="0.25">
      <c r="A120" s="281">
        <v>32</v>
      </c>
      <c r="B120" s="5" t="s">
        <v>27</v>
      </c>
      <c r="C120" s="163" t="s">
        <v>136</v>
      </c>
      <c r="D120" s="19" t="s">
        <v>108</v>
      </c>
      <c r="E120" s="102"/>
      <c r="F120" s="102">
        <v>20</v>
      </c>
      <c r="G120" s="102"/>
      <c r="H120" s="102"/>
      <c r="I120" s="102"/>
      <c r="J120" s="102"/>
      <c r="K120" s="102"/>
      <c r="L120" s="135"/>
      <c r="M120" s="253"/>
    </row>
    <row r="121" spans="1:13" x14ac:dyDescent="0.25">
      <c r="A121" s="282"/>
      <c r="B121" s="78"/>
      <c r="C121" s="21" t="s">
        <v>14</v>
      </c>
      <c r="D121" s="21" t="s">
        <v>11</v>
      </c>
      <c r="E121" s="103">
        <v>1</v>
      </c>
      <c r="F121" s="103">
        <f>E121*$F$120</f>
        <v>20</v>
      </c>
      <c r="G121" s="103"/>
      <c r="H121" s="103"/>
      <c r="I121" s="72"/>
      <c r="J121" s="103"/>
      <c r="K121" s="103"/>
      <c r="L121" s="82"/>
      <c r="M121" s="26"/>
    </row>
    <row r="122" spans="1:13" x14ac:dyDescent="0.25">
      <c r="A122" s="282"/>
      <c r="B122" s="78" t="s">
        <v>106</v>
      </c>
      <c r="C122" s="20" t="s">
        <v>105</v>
      </c>
      <c r="D122" s="33" t="s">
        <v>84</v>
      </c>
      <c r="E122" s="83"/>
      <c r="F122" s="103">
        <v>4</v>
      </c>
      <c r="G122" s="95"/>
      <c r="H122" s="95"/>
      <c r="I122" s="95"/>
      <c r="J122" s="95"/>
      <c r="K122" s="95"/>
      <c r="L122" s="95"/>
      <c r="M122" s="10"/>
    </row>
    <row r="123" spans="1:13" ht="30" x14ac:dyDescent="0.25">
      <c r="A123" s="282"/>
      <c r="B123" s="78" t="s">
        <v>107</v>
      </c>
      <c r="C123" s="19" t="s">
        <v>130</v>
      </c>
      <c r="D123" s="33" t="s">
        <v>84</v>
      </c>
      <c r="E123" s="95"/>
      <c r="F123" s="103">
        <v>20</v>
      </c>
      <c r="G123" s="95"/>
      <c r="H123" s="95"/>
      <c r="I123" s="95"/>
      <c r="J123" s="95"/>
      <c r="K123" s="95"/>
      <c r="L123" s="95"/>
      <c r="M123" s="10"/>
    </row>
    <row r="124" spans="1:13" x14ac:dyDescent="0.25">
      <c r="A124" s="282"/>
      <c r="B124" s="78"/>
      <c r="C124" s="19" t="s">
        <v>17</v>
      </c>
      <c r="D124" s="33" t="s">
        <v>18</v>
      </c>
      <c r="E124" s="95">
        <v>0.1</v>
      </c>
      <c r="F124" s="103">
        <f t="shared" ref="F124" si="9">E124*$F$120</f>
        <v>2</v>
      </c>
      <c r="G124" s="95"/>
      <c r="H124" s="95"/>
      <c r="I124" s="95"/>
      <c r="J124" s="95"/>
      <c r="K124" s="95"/>
      <c r="L124" s="95"/>
      <c r="M124" s="10"/>
    </row>
    <row r="125" spans="1:13" ht="105" x14ac:dyDescent="0.25">
      <c r="A125" s="152">
        <v>33</v>
      </c>
      <c r="B125" s="160" t="s">
        <v>109</v>
      </c>
      <c r="C125" s="33" t="s">
        <v>110</v>
      </c>
      <c r="D125" s="33" t="s">
        <v>51</v>
      </c>
      <c r="E125" s="157"/>
      <c r="F125" s="157">
        <v>2.2999999999999998</v>
      </c>
      <c r="G125" s="157"/>
      <c r="H125" s="157"/>
      <c r="I125" s="157"/>
      <c r="J125" s="157"/>
      <c r="K125" s="157"/>
      <c r="L125" s="157"/>
      <c r="M125" s="10"/>
    </row>
    <row r="126" spans="1:13" x14ac:dyDescent="0.25">
      <c r="A126" s="37"/>
      <c r="B126" s="78"/>
      <c r="C126" s="21" t="s">
        <v>14</v>
      </c>
      <c r="D126" s="21" t="s">
        <v>11</v>
      </c>
      <c r="E126" s="103">
        <v>68</v>
      </c>
      <c r="F126" s="103">
        <f>E126*$F$125</f>
        <v>156.39999999999998</v>
      </c>
      <c r="G126" s="103"/>
      <c r="H126" s="103"/>
      <c r="I126" s="72"/>
      <c r="J126" s="72"/>
      <c r="K126" s="103"/>
      <c r="L126" s="103"/>
      <c r="M126" s="26"/>
    </row>
    <row r="127" spans="1:13" ht="30" x14ac:dyDescent="0.25">
      <c r="A127" s="37"/>
      <c r="B127" s="78" t="s">
        <v>112</v>
      </c>
      <c r="C127" s="20" t="s">
        <v>111</v>
      </c>
      <c r="D127" s="33" t="s">
        <v>84</v>
      </c>
      <c r="E127" s="95">
        <v>52.4</v>
      </c>
      <c r="F127" s="72">
        <f t="shared" ref="F127:F128" si="10">E127*$F$125</f>
        <v>120.51999999999998</v>
      </c>
      <c r="G127" s="95"/>
      <c r="H127" s="80"/>
      <c r="I127" s="95"/>
      <c r="J127" s="95"/>
      <c r="K127" s="95"/>
      <c r="L127" s="95"/>
      <c r="M127" s="10"/>
    </row>
    <row r="128" spans="1:13" x14ac:dyDescent="0.25">
      <c r="A128" s="32"/>
      <c r="B128" s="79"/>
      <c r="C128" s="21" t="s">
        <v>17</v>
      </c>
      <c r="D128" s="33" t="s">
        <v>18</v>
      </c>
      <c r="E128" s="95">
        <v>0.19</v>
      </c>
      <c r="F128" s="128">
        <f t="shared" si="10"/>
        <v>0.43699999999999994</v>
      </c>
      <c r="G128" s="95"/>
      <c r="H128" s="80"/>
      <c r="I128" s="95"/>
      <c r="J128" s="95"/>
      <c r="K128" s="95"/>
      <c r="L128" s="80"/>
      <c r="M128" s="27"/>
    </row>
    <row r="129" spans="1:13" x14ac:dyDescent="0.25">
      <c r="A129" s="271"/>
      <c r="B129" s="272"/>
      <c r="C129" s="273" t="s">
        <v>113</v>
      </c>
      <c r="D129" s="273"/>
      <c r="E129" s="271"/>
      <c r="F129" s="274"/>
      <c r="G129" s="271"/>
      <c r="H129" s="275"/>
      <c r="I129" s="275"/>
      <c r="J129" s="275"/>
      <c r="K129" s="275"/>
      <c r="L129" s="275"/>
      <c r="M129" s="276"/>
    </row>
    <row r="130" spans="1:13" x14ac:dyDescent="0.25">
      <c r="A130" s="236"/>
      <c r="B130" s="262"/>
      <c r="C130" s="266" t="s">
        <v>138</v>
      </c>
      <c r="D130" s="266"/>
      <c r="E130" s="236"/>
      <c r="F130" s="263"/>
      <c r="G130" s="236"/>
      <c r="H130" s="264"/>
      <c r="I130" s="264"/>
      <c r="J130" s="264"/>
      <c r="K130" s="264"/>
      <c r="L130" s="264"/>
      <c r="M130" s="265"/>
    </row>
    <row r="131" spans="1:13" x14ac:dyDescent="0.25">
      <c r="A131" s="236"/>
      <c r="B131" s="262"/>
      <c r="C131" s="266" t="s">
        <v>41</v>
      </c>
      <c r="D131" s="266" t="s">
        <v>43</v>
      </c>
      <c r="E131" s="236">
        <v>10</v>
      </c>
      <c r="F131" s="263"/>
      <c r="G131" s="236"/>
      <c r="H131" s="264"/>
      <c r="I131" s="264"/>
      <c r="J131" s="264"/>
      <c r="K131" s="264"/>
      <c r="L131" s="264"/>
      <c r="M131" s="265"/>
    </row>
    <row r="132" spans="1:13" x14ac:dyDescent="0.25">
      <c r="A132" s="236"/>
      <c r="B132" s="262"/>
      <c r="C132" s="266" t="s">
        <v>12</v>
      </c>
      <c r="D132" s="266"/>
      <c r="E132" s="236"/>
      <c r="F132" s="263"/>
      <c r="G132" s="236"/>
      <c r="H132" s="264"/>
      <c r="I132" s="264"/>
      <c r="J132" s="264"/>
      <c r="K132" s="264"/>
      <c r="L132" s="264"/>
      <c r="M132" s="265"/>
    </row>
    <row r="133" spans="1:13" x14ac:dyDescent="0.25">
      <c r="A133" s="236"/>
      <c r="B133" s="262"/>
      <c r="C133" s="266" t="s">
        <v>42</v>
      </c>
      <c r="D133" s="267" t="s">
        <v>43</v>
      </c>
      <c r="E133" s="236">
        <v>8</v>
      </c>
      <c r="F133" s="263"/>
      <c r="G133" s="236"/>
      <c r="H133" s="264"/>
      <c r="I133" s="264"/>
      <c r="J133" s="264"/>
      <c r="K133" s="264"/>
      <c r="L133" s="264"/>
      <c r="M133" s="265"/>
    </row>
    <row r="134" spans="1:13" x14ac:dyDescent="0.25">
      <c r="A134" s="236"/>
      <c r="B134" s="262"/>
      <c r="C134" s="266" t="s">
        <v>12</v>
      </c>
      <c r="D134" s="235"/>
      <c r="E134" s="236"/>
      <c r="F134" s="263"/>
      <c r="G134" s="236"/>
      <c r="H134" s="264"/>
      <c r="I134" s="264"/>
      <c r="J134" s="264"/>
      <c r="K134" s="264"/>
      <c r="L134" s="264"/>
      <c r="M134" s="265"/>
    </row>
    <row r="135" spans="1:13" x14ac:dyDescent="0.25">
      <c r="A135" s="242"/>
      <c r="B135" s="241"/>
      <c r="C135" s="246" t="s">
        <v>114</v>
      </c>
      <c r="D135" s="220"/>
      <c r="E135" s="242"/>
      <c r="F135" s="268"/>
      <c r="G135" s="242"/>
      <c r="H135" s="269"/>
      <c r="I135" s="269"/>
      <c r="J135" s="269"/>
      <c r="K135" s="269"/>
      <c r="L135" s="269"/>
      <c r="M135" s="270"/>
    </row>
    <row r="136" spans="1:13" ht="90" x14ac:dyDescent="0.25">
      <c r="A136" s="279">
        <v>33</v>
      </c>
      <c r="B136" s="77" t="s">
        <v>115</v>
      </c>
      <c r="C136" s="162" t="s">
        <v>137</v>
      </c>
      <c r="D136" s="24" t="s">
        <v>102</v>
      </c>
      <c r="E136" s="98"/>
      <c r="F136" s="98">
        <v>4</v>
      </c>
      <c r="G136" s="98"/>
      <c r="H136" s="98"/>
      <c r="I136" s="98"/>
      <c r="J136" s="98"/>
      <c r="K136" s="98"/>
      <c r="L136" s="98"/>
      <c r="M136" s="13"/>
    </row>
    <row r="137" spans="1:13" ht="30" x14ac:dyDescent="0.25">
      <c r="A137" s="280"/>
      <c r="B137" s="52"/>
      <c r="C137" s="70" t="s">
        <v>124</v>
      </c>
      <c r="D137" s="22" t="s">
        <v>11</v>
      </c>
      <c r="E137" s="100">
        <v>6.2</v>
      </c>
      <c r="F137" s="100">
        <f>E137*F136</f>
        <v>24.8</v>
      </c>
      <c r="G137" s="100"/>
      <c r="H137" s="100"/>
      <c r="I137" s="28"/>
      <c r="J137" s="22"/>
      <c r="K137" s="100"/>
      <c r="L137" s="100"/>
      <c r="M137" s="26"/>
    </row>
    <row r="138" spans="1:13" ht="30" x14ac:dyDescent="0.25">
      <c r="A138" s="280"/>
      <c r="B138" s="52"/>
      <c r="C138" s="138" t="s">
        <v>131</v>
      </c>
      <c r="D138" s="25" t="s">
        <v>102</v>
      </c>
      <c r="E138" s="96"/>
      <c r="F138" s="100">
        <v>4</v>
      </c>
      <c r="G138" s="96"/>
      <c r="H138" s="11"/>
      <c r="I138" s="96"/>
      <c r="J138" s="96"/>
      <c r="K138" s="96"/>
      <c r="L138" s="96"/>
      <c r="M138" s="10"/>
    </row>
    <row r="139" spans="1:13" x14ac:dyDescent="0.25">
      <c r="A139" s="280"/>
      <c r="B139" s="52"/>
      <c r="C139" s="94" t="s">
        <v>17</v>
      </c>
      <c r="D139" s="25" t="s">
        <v>18</v>
      </c>
      <c r="E139" s="96">
        <v>2.23</v>
      </c>
      <c r="F139" s="12">
        <f t="shared" ref="F139:F140" si="11">E139*$F$136</f>
        <v>8.92</v>
      </c>
      <c r="G139" s="11"/>
      <c r="H139" s="11"/>
      <c r="I139" s="96"/>
      <c r="J139" s="96"/>
      <c r="K139" s="96"/>
      <c r="L139" s="96"/>
      <c r="M139" s="10"/>
    </row>
    <row r="140" spans="1:13" x14ac:dyDescent="0.25">
      <c r="A140" s="280"/>
      <c r="B140" s="75"/>
      <c r="C140" s="94" t="s">
        <v>24</v>
      </c>
      <c r="D140" s="25" t="s">
        <v>18</v>
      </c>
      <c r="E140" s="96">
        <v>3.82</v>
      </c>
      <c r="F140" s="12">
        <f t="shared" si="11"/>
        <v>15.28</v>
      </c>
      <c r="G140" s="96"/>
      <c r="H140" s="11"/>
      <c r="I140" s="96"/>
      <c r="J140" s="96"/>
      <c r="K140" s="96"/>
      <c r="L140" s="11"/>
      <c r="M140" s="10"/>
    </row>
    <row r="141" spans="1:13" ht="30" x14ac:dyDescent="0.25">
      <c r="A141" s="281">
        <v>34</v>
      </c>
      <c r="B141" s="3" t="s">
        <v>116</v>
      </c>
      <c r="C141" s="175" t="s">
        <v>140</v>
      </c>
      <c r="D141" s="20" t="s">
        <v>102</v>
      </c>
      <c r="E141" s="101"/>
      <c r="F141" s="101">
        <v>2</v>
      </c>
      <c r="G141" s="101"/>
      <c r="H141" s="101"/>
      <c r="I141" s="101"/>
      <c r="J141" s="101"/>
      <c r="K141" s="101"/>
      <c r="L141" s="81"/>
      <c r="M141" s="27"/>
    </row>
    <row r="142" spans="1:13" x14ac:dyDescent="0.25">
      <c r="A142" s="282"/>
      <c r="B142" s="78"/>
      <c r="C142" s="21" t="s">
        <v>14</v>
      </c>
      <c r="D142" s="22" t="s">
        <v>11</v>
      </c>
      <c r="E142" s="103">
        <v>1</v>
      </c>
      <c r="F142" s="103">
        <f>E142*$F$141</f>
        <v>2</v>
      </c>
      <c r="G142" s="103"/>
      <c r="H142" s="103"/>
      <c r="I142" s="103"/>
      <c r="J142" s="72"/>
      <c r="K142" s="103"/>
      <c r="L142" s="82"/>
      <c r="M142" s="26"/>
    </row>
    <row r="143" spans="1:13" ht="45" x14ac:dyDescent="0.25">
      <c r="A143" s="282"/>
      <c r="B143" s="78" t="s">
        <v>117</v>
      </c>
      <c r="C143" s="20" t="s">
        <v>132</v>
      </c>
      <c r="D143" s="25" t="s">
        <v>102</v>
      </c>
      <c r="E143" s="83"/>
      <c r="F143" s="103">
        <v>2</v>
      </c>
      <c r="G143" s="95"/>
      <c r="H143" s="95"/>
      <c r="I143" s="95"/>
      <c r="J143" s="95"/>
      <c r="K143" s="95"/>
      <c r="L143" s="95"/>
      <c r="M143" s="10"/>
    </row>
    <row r="144" spans="1:13" x14ac:dyDescent="0.25">
      <c r="A144" s="283"/>
      <c r="B144" s="79" t="s">
        <v>118</v>
      </c>
      <c r="C144" s="21" t="s">
        <v>17</v>
      </c>
      <c r="D144" s="25" t="s">
        <v>18</v>
      </c>
      <c r="E144" s="95">
        <v>1.07</v>
      </c>
      <c r="F144" s="103">
        <f t="shared" ref="F144" si="12">E144*$F$141</f>
        <v>2.14</v>
      </c>
      <c r="G144" s="95"/>
      <c r="H144" s="80"/>
      <c r="I144" s="95"/>
      <c r="J144" s="95"/>
      <c r="K144" s="95"/>
      <c r="L144" s="95"/>
      <c r="M144" s="10"/>
    </row>
    <row r="145" spans="1:13" x14ac:dyDescent="0.25">
      <c r="A145" s="95"/>
      <c r="B145" s="97"/>
      <c r="C145" s="33" t="s">
        <v>119</v>
      </c>
      <c r="D145" s="95"/>
      <c r="E145" s="95"/>
      <c r="F145" s="95"/>
      <c r="G145" s="95"/>
      <c r="H145" s="122"/>
      <c r="I145" s="123"/>
      <c r="J145" s="261"/>
      <c r="K145" s="123"/>
      <c r="L145" s="122"/>
      <c r="M145" s="261"/>
    </row>
    <row r="146" spans="1:13" x14ac:dyDescent="0.25">
      <c r="A146" s="236"/>
      <c r="B146" s="262"/>
      <c r="C146" s="277" t="s">
        <v>158</v>
      </c>
      <c r="D146" s="277" t="s">
        <v>43</v>
      </c>
      <c r="E146" s="236">
        <v>75</v>
      </c>
      <c r="F146" s="236"/>
      <c r="G146" s="236"/>
      <c r="H146" s="236"/>
      <c r="I146" s="236"/>
      <c r="J146" s="236"/>
      <c r="K146" s="236"/>
      <c r="L146" s="236"/>
      <c r="M146" s="278"/>
    </row>
    <row r="147" spans="1:13" x14ac:dyDescent="0.25">
      <c r="A147" s="236"/>
      <c r="B147" s="262"/>
      <c r="C147" s="235" t="s">
        <v>119</v>
      </c>
      <c r="D147" s="236"/>
      <c r="E147" s="236"/>
      <c r="F147" s="236"/>
      <c r="G147" s="236"/>
      <c r="H147" s="236"/>
      <c r="I147" s="236"/>
      <c r="J147" s="236"/>
      <c r="K147" s="236"/>
      <c r="L147" s="236"/>
      <c r="M147" s="278"/>
    </row>
    <row r="148" spans="1:13" ht="19.5" customHeight="1" x14ac:dyDescent="0.25">
      <c r="A148" s="236"/>
      <c r="B148" s="262"/>
      <c r="C148" s="277" t="s">
        <v>120</v>
      </c>
      <c r="D148" s="277" t="s">
        <v>43</v>
      </c>
      <c r="E148" s="236">
        <v>8</v>
      </c>
      <c r="F148" s="236"/>
      <c r="G148" s="236"/>
      <c r="H148" s="236"/>
      <c r="I148" s="236"/>
      <c r="J148" s="236"/>
      <c r="K148" s="236"/>
      <c r="L148" s="236"/>
      <c r="M148" s="278"/>
    </row>
    <row r="149" spans="1:13" x14ac:dyDescent="0.25">
      <c r="A149" s="236"/>
      <c r="B149" s="262"/>
      <c r="C149" s="235" t="s">
        <v>121</v>
      </c>
      <c r="D149" s="236"/>
      <c r="E149" s="236"/>
      <c r="F149" s="236"/>
      <c r="G149" s="236"/>
      <c r="H149" s="236"/>
      <c r="I149" s="236"/>
      <c r="J149" s="236"/>
      <c r="K149" s="236"/>
      <c r="L149" s="236"/>
      <c r="M149" s="278"/>
    </row>
    <row r="150" spans="1:13" ht="30" x14ac:dyDescent="0.25">
      <c r="A150" s="236"/>
      <c r="B150" s="262"/>
      <c r="C150" s="235" t="s">
        <v>122</v>
      </c>
      <c r="D150" s="235" t="s">
        <v>18</v>
      </c>
      <c r="E150" s="236"/>
      <c r="F150" s="236"/>
      <c r="G150" s="236"/>
      <c r="H150" s="236"/>
      <c r="I150" s="236"/>
      <c r="J150" s="236"/>
      <c r="K150" s="236"/>
      <c r="L150" s="236"/>
      <c r="M150" s="278"/>
    </row>
    <row r="151" spans="1:13" ht="30" x14ac:dyDescent="0.25">
      <c r="A151" s="236"/>
      <c r="B151" s="262"/>
      <c r="C151" s="235" t="s">
        <v>123</v>
      </c>
      <c r="D151" s="235" t="s">
        <v>43</v>
      </c>
      <c r="E151" s="236">
        <v>3</v>
      </c>
      <c r="F151" s="236"/>
      <c r="G151" s="236"/>
      <c r="H151" s="236"/>
      <c r="I151" s="236"/>
      <c r="J151" s="236"/>
      <c r="K151" s="236"/>
      <c r="L151" s="236"/>
      <c r="M151" s="278"/>
    </row>
    <row r="152" spans="1:13" x14ac:dyDescent="0.25">
      <c r="A152" s="236"/>
      <c r="B152" s="262"/>
      <c r="C152" s="235" t="s">
        <v>12</v>
      </c>
      <c r="D152" s="236"/>
      <c r="E152" s="236"/>
      <c r="F152" s="236"/>
      <c r="G152" s="236"/>
      <c r="H152" s="236"/>
      <c r="I152" s="236"/>
      <c r="J152" s="236"/>
      <c r="K152" s="236"/>
      <c r="L152" s="236"/>
      <c r="M152" s="278"/>
    </row>
  </sheetData>
  <mergeCells count="38">
    <mergeCell ref="A66:A72"/>
    <mergeCell ref="A77:A78"/>
    <mergeCell ref="A79:A81"/>
    <mergeCell ref="A73:A76"/>
    <mergeCell ref="A61:A63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A54:A56"/>
    <mergeCell ref="A57:A60"/>
    <mergeCell ref="A21:A25"/>
    <mergeCell ref="A43:A47"/>
    <mergeCell ref="A17:A20"/>
    <mergeCell ref="A26:A30"/>
    <mergeCell ref="A31:A35"/>
    <mergeCell ref="A7:A9"/>
    <mergeCell ref="A14:A16"/>
    <mergeCell ref="A52:A53"/>
    <mergeCell ref="A10:A11"/>
    <mergeCell ref="A12:A13"/>
    <mergeCell ref="A36:A37"/>
    <mergeCell ref="A86:A88"/>
    <mergeCell ref="A89:A91"/>
    <mergeCell ref="A92:A93"/>
    <mergeCell ref="A94:A96"/>
    <mergeCell ref="A113:A116"/>
    <mergeCell ref="A136:A140"/>
    <mergeCell ref="A141:A144"/>
    <mergeCell ref="A101:A106"/>
    <mergeCell ref="A120:A124"/>
    <mergeCell ref="A97:A10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ხელით</vt:lpstr>
      <vt:lpstr>ხელით!Print_Area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2018-05-15T11:06:59Z</dcterms:modified>
</cp:coreProperties>
</file>