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5" i="1" l="1"/>
  <c r="F43" i="1"/>
  <c r="F35" i="1"/>
  <c r="F105" i="1"/>
  <c r="F104" i="1"/>
  <c r="F102" i="1"/>
  <c r="F101" i="1"/>
  <c r="F95" i="1"/>
  <c r="F98" i="1"/>
  <c r="F97" i="1"/>
  <c r="F96" i="1"/>
  <c r="F93" i="1"/>
  <c r="F90" i="1"/>
  <c r="F92" i="1"/>
  <c r="F91" i="1"/>
  <c r="F89" i="1"/>
  <c r="F20" i="1"/>
  <c r="F19" i="1"/>
  <c r="F18" i="1"/>
  <c r="F27" i="1"/>
  <c r="F24" i="1"/>
  <c r="F23" i="1"/>
  <c r="F22" i="1"/>
  <c r="F16" i="1"/>
  <c r="F44" i="1"/>
  <c r="F42" i="1"/>
  <c r="F41" i="1"/>
  <c r="F40" i="1"/>
  <c r="F73" i="1"/>
  <c r="F72" i="1"/>
  <c r="F71" i="1"/>
  <c r="F70" i="1"/>
  <c r="F69" i="1"/>
  <c r="F68" i="1"/>
  <c r="F66" i="1"/>
  <c r="F65" i="1"/>
  <c r="F64" i="1"/>
  <c r="F63" i="1"/>
  <c r="F61" i="1"/>
  <c r="F60" i="1"/>
  <c r="F59" i="1"/>
  <c r="F86" i="1"/>
  <c r="F77" i="1"/>
  <c r="F76" i="1"/>
  <c r="F36" i="1"/>
  <c r="F32" i="1"/>
  <c r="F31" i="1"/>
  <c r="F30" i="1"/>
  <c r="F56" i="1"/>
  <c r="F55" i="1"/>
  <c r="F54" i="1"/>
  <c r="F52" i="1"/>
  <c r="F49" i="1"/>
  <c r="F48" i="1"/>
  <c r="F38" i="1"/>
  <c r="F34" i="1"/>
</calcChain>
</file>

<file path=xl/sharedStrings.xml><?xml version="1.0" encoding="utf-8"?>
<sst xmlns="http://schemas.openxmlformats.org/spreadsheetml/2006/main" count="256" uniqueCount="128">
  <si>
    <t>#</t>
  </si>
  <si>
    <t>საფუძველი</t>
  </si>
  <si>
    <t>სამუშაოების დასახელება</t>
  </si>
  <si>
    <t>რაოდენობა</t>
  </si>
  <si>
    <t>მასალა</t>
  </si>
  <si>
    <t>ხელფასი</t>
  </si>
  <si>
    <t>მანქანა მექანიზმები და ტრანსპორტი</t>
  </si>
  <si>
    <t>ჯამი</t>
  </si>
  <si>
    <t>სულ</t>
  </si>
  <si>
    <t>ერთთეულის ფასი</t>
  </si>
  <si>
    <t>შრომითი დანახარჯები</t>
  </si>
  <si>
    <t>კაც.სთ</t>
  </si>
  <si>
    <t>სხვა მანქანები</t>
  </si>
  <si>
    <t>ლარი</t>
  </si>
  <si>
    <t>ტ</t>
  </si>
  <si>
    <t>ქვიშა-ხრეში</t>
  </si>
  <si>
    <t>კბ.მ</t>
  </si>
  <si>
    <t>კვ.მ</t>
  </si>
  <si>
    <t>კგ</t>
  </si>
  <si>
    <t>სატრანსპორტო ხარჯი</t>
  </si>
  <si>
    <t>ზედნადები ხარჯები</t>
  </si>
  <si>
    <t>გეგმიური მოგება</t>
  </si>
  <si>
    <t>სრფ4.1.332</t>
  </si>
  <si>
    <t>განზომზომილება</t>
  </si>
  <si>
    <t>ნორმატივით ერთეულზე</t>
  </si>
  <si>
    <t>ერთეულის ფასი</t>
  </si>
  <si>
    <t>ჩოხატაურის მუნიციპალიტეტი</t>
  </si>
  <si>
    <t>ხ  ა  რ  ჯ  თ  ა  ღ  რ  ი  ც  ხ  ვ  ა</t>
  </si>
  <si>
    <t>შედგენილია; 2017 წლის I კვარტლის “სამშენებლო რესურსების</t>
  </si>
  <si>
    <t>ფასების“ კრებულის მიხადვით</t>
  </si>
  <si>
    <t>11--1-5</t>
  </si>
  <si>
    <t>საბაზრო</t>
  </si>
  <si>
    <t>ქვიშა-ხრეში ს ტრანსპორტირება 11კმ</t>
  </si>
  <si>
    <t>კ.სთ</t>
  </si>
  <si>
    <t>შრომითი რესურსი</t>
  </si>
  <si>
    <t>სამშენებლო მანქანები</t>
  </si>
  <si>
    <t>სხვა მასალები</t>
  </si>
  <si>
    <t>ად.ფასი</t>
  </si>
  <si>
    <t>გრ,მ</t>
  </si>
  <si>
    <t>ცალი</t>
  </si>
  <si>
    <t>სრფ4.1.39</t>
  </si>
  <si>
    <t>სავალი ბილიკი</t>
  </si>
  <si>
    <t>11--11--1-2</t>
  </si>
  <si>
    <t>მ</t>
  </si>
  <si>
    <t>ცემენტის ხსნარი  მ100</t>
  </si>
  <si>
    <t>გრ.მ</t>
  </si>
  <si>
    <t>ელექტროდი</t>
  </si>
  <si>
    <t>სრფ4.2.22</t>
  </si>
  <si>
    <t>ოლიფა</t>
  </si>
  <si>
    <t>11--23-4</t>
  </si>
  <si>
    <t>100კვ.მ</t>
  </si>
  <si>
    <t>სრფ4.1.65</t>
  </si>
  <si>
    <t>ქვიშა-ცემენტის ხსნარი</t>
  </si>
  <si>
    <t>სხავ მანქანები</t>
  </si>
  <si>
    <t>საღებავი ზეთოვანი</t>
  </si>
  <si>
    <t>ბეტონი მ200</t>
  </si>
  <si>
    <t>მან/სთ</t>
  </si>
  <si>
    <t>სამშენებლო სამუშოები</t>
  </si>
  <si>
    <t>7-21-2</t>
  </si>
  <si>
    <t>სხვადასხვა მანქანები</t>
  </si>
  <si>
    <t>15--168-8</t>
  </si>
  <si>
    <t xml:space="preserve">ღობის ლითონკონსტრუქციების შეღებვა </t>
  </si>
  <si>
    <t>სხვა  მასალები</t>
  </si>
  <si>
    <t>ღობე</t>
  </si>
  <si>
    <t>გლინულა დ=6 მმ</t>
  </si>
  <si>
    <t>სრფ 15--11</t>
  </si>
  <si>
    <t>სრფ1.5.50</t>
  </si>
  <si>
    <t>ზოლოვანა   20*4მმ</t>
  </si>
  <si>
    <t>სრფ1.9.15</t>
  </si>
  <si>
    <t>სრფ4,1.330</t>
  </si>
  <si>
    <t>ბეტონის ბორდიური</t>
  </si>
  <si>
    <t>სრფ4.1.328</t>
  </si>
  <si>
    <t>ბეტონის ფილის დაგება</t>
  </si>
  <si>
    <t xml:space="preserve">ბეტონის ფილა </t>
  </si>
  <si>
    <t>სრფ4.367</t>
  </si>
  <si>
    <t>პარკის კეთილმოწყობა</t>
  </si>
  <si>
    <t>სანაგვე ურნა</t>
  </si>
  <si>
    <t>მილკვადრატი 80*80*2მმ</t>
  </si>
  <si>
    <t>მილკვადრატი 60*40*2მმ</t>
  </si>
  <si>
    <t>სრფ2.2.48</t>
  </si>
  <si>
    <t>სრფ2.2.82</t>
  </si>
  <si>
    <t>სრფ5.1.10</t>
  </si>
  <si>
    <t>9--2-1</t>
  </si>
  <si>
    <t xml:space="preserve"> ბეტონის ბორდიურის მოწყობა ზომით 15*30სმ ფუძით  მ200 ბეტონით</t>
  </si>
  <si>
    <t>ბეტონი  მ250</t>
  </si>
  <si>
    <t>სავალი ნაწილების მოწყობა  ბეტონით  სისქით 10სმ</t>
  </si>
  <si>
    <t>ბეტონი  მ200</t>
  </si>
  <si>
    <t>სპეციალური ავტომობილისთვის სავალი ნაწილის  ტერიტორიის  ქვიშა-ხრეშოვანი მომზადების მოწყობა   სისქით 10სმ</t>
  </si>
  <si>
    <t>სავალი ნაწილის   მოწყობა არმირებული ბეტონით  სისქით 12სმ</t>
  </si>
  <si>
    <t xml:space="preserve"> სავალი ბილიკის ქვიშა-ხრეშოვანი მომზადების მოწყობა   10სმ</t>
  </si>
  <si>
    <t>მთავარი შესასვლელი</t>
  </si>
  <si>
    <t>1--78--3</t>
  </si>
  <si>
    <t>100კბ.მ</t>
  </si>
  <si>
    <t>გრუნტის დამუშავება ხელის იარაღებით ბორდიურის მოსაწყობად</t>
  </si>
  <si>
    <t>ბორდიური</t>
  </si>
  <si>
    <t>მილკვადრატი 60*60*2მმ</t>
  </si>
  <si>
    <t>მილკვადრატი 20*40*2მმ</t>
  </si>
  <si>
    <t>ხის მასალა სკამებისათვის</t>
  </si>
  <si>
    <t>სამღებრო სამუშაოები</t>
  </si>
  <si>
    <t>15--164-7</t>
  </si>
  <si>
    <t>15--165-6</t>
  </si>
  <si>
    <t>27--19-2</t>
  </si>
  <si>
    <t>გამწვანება</t>
  </si>
  <si>
    <t>48--18--4</t>
  </si>
  <si>
    <t>ფხვიერი მიწა</t>
  </si>
  <si>
    <t>48--18-6</t>
  </si>
  <si>
    <t>ბალახის თესლი</t>
  </si>
  <si>
    <t>პარკის საჩრდილობელისა და სკამის კონსტრუქციების მოწყობა</t>
  </si>
  <si>
    <t>სრფ2.2.19</t>
  </si>
  <si>
    <t>სრფ2.2.69</t>
  </si>
  <si>
    <t>სრფ4.3.7</t>
  </si>
  <si>
    <t xml:space="preserve"> ქვიშა-ხრეშოვანი მომზადების მოწყობა   10სმ</t>
  </si>
  <si>
    <t>15--15</t>
  </si>
  <si>
    <t>ქვიშა-ხრეში ს ტრანსპორტირება 15კმ</t>
  </si>
  <si>
    <t>ლითონის  ღობის მოწყობა არსებული მასლით(საპირფარეშოსან 3 მეტრის სიმაღლით)</t>
  </si>
  <si>
    <t>ჩვეულებრივი გაზონის მოსაწყობად მიწის მომზდებ ხელით, ფხვიერი მიწის შეტანით</t>
  </si>
  <si>
    <t>ჩვეულებრივი გაზონის მოწყობა კოინდარი</t>
  </si>
  <si>
    <t>სრფ4.1.330</t>
  </si>
  <si>
    <t>სრფ4.1.329</t>
  </si>
  <si>
    <t>სრფ4,1.329</t>
  </si>
  <si>
    <t>სრფ4.358</t>
  </si>
  <si>
    <t>სრფ4.1.331</t>
  </si>
  <si>
    <t>კარბოლექსი (გამჭირვალე, გადახურვის) სისქე 8მმ</t>
  </si>
  <si>
    <t>შეიღებოს ხის მასალის სკამებიმაღალხარისხოვანი ზეთოვანი საღებავით</t>
  </si>
  <si>
    <t>ზეთოვანი საღებავი</t>
  </si>
  <si>
    <t>შეადგინა ;                                               გ.მამალაძე</t>
  </si>
  <si>
    <t>ხარჯთაღრიცხვის ღირებულება შეადგენს                     ლარს</t>
  </si>
  <si>
    <t>ანა კალანდაძის სახელობის პარკის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</si>
</sst>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3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4" fillId="0" borderId="4" xfId="0" applyFont="1" applyBorder="1"/>
    <xf numFmtId="0" fontId="4" fillId="0" borderId="3" xfId="0" applyFont="1" applyBorder="1"/>
    <xf numFmtId="2" fontId="0" fillId="0" borderId="2" xfId="0" applyNumberFormat="1" applyBorder="1"/>
    <xf numFmtId="0" fontId="4" fillId="0" borderId="2" xfId="0" applyFont="1" applyBorder="1"/>
    <xf numFmtId="14" fontId="4" fillId="0" borderId="2" xfId="0" applyNumberFormat="1" applyFont="1" applyBorder="1"/>
    <xf numFmtId="0" fontId="0" fillId="2" borderId="0" xfId="0" applyFill="1"/>
    <xf numFmtId="2" fontId="0" fillId="0" borderId="3" xfId="0" applyNumberFormat="1" applyBorder="1"/>
    <xf numFmtId="2" fontId="0" fillId="0" borderId="4" xfId="0" applyNumberFormat="1" applyBorder="1"/>
    <xf numFmtId="16" fontId="4" fillId="0" borderId="4" xfId="0" applyNumberFormat="1" applyFont="1" applyBorder="1"/>
    <xf numFmtId="0" fontId="6" fillId="0" borderId="4" xfId="0" applyFont="1" applyBorder="1"/>
    <xf numFmtId="0" fontId="0" fillId="0" borderId="0" xfId="0" applyBorder="1"/>
    <xf numFmtId="0" fontId="4" fillId="0" borderId="1" xfId="0" applyFont="1" applyBorder="1"/>
    <xf numFmtId="2" fontId="0" fillId="0" borderId="1" xfId="0" applyNumberFormat="1" applyBorder="1"/>
    <xf numFmtId="0" fontId="6" fillId="0" borderId="1" xfId="0" applyFont="1" applyBorder="1"/>
    <xf numFmtId="0" fontId="0" fillId="0" borderId="1" xfId="0" applyBorder="1" applyAlignment="1"/>
    <xf numFmtId="0" fontId="6" fillId="0" borderId="3" xfId="0" applyFont="1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2" borderId="3" xfId="0" applyFill="1" applyBorder="1" applyAlignment="1">
      <alignment horizontal="center" vertical="center"/>
    </xf>
    <xf numFmtId="1" fontId="0" fillId="0" borderId="0" xfId="0" applyNumberFormat="1" applyAlignment="1">
      <alignment wrapText="1"/>
    </xf>
    <xf numFmtId="0" fontId="0" fillId="0" borderId="0" xfId="0" applyAlignment="1"/>
    <xf numFmtId="0" fontId="0" fillId="2" borderId="4" xfId="0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6" xfId="0" applyBorder="1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C2" sqref="C2:L2"/>
    </sheetView>
  </sheetViews>
  <sheetFormatPr defaultRowHeight="15" x14ac:dyDescent="0.25"/>
  <cols>
    <col min="1" max="1" width="2.7109375" customWidth="1"/>
    <col min="2" max="2" width="9.5703125" customWidth="1"/>
    <col min="3" max="3" width="40.85546875" customWidth="1"/>
    <col min="4" max="4" width="7.28515625" customWidth="1"/>
    <col min="5" max="5" width="8" customWidth="1"/>
    <col min="6" max="6" width="9.28515625" customWidth="1"/>
    <col min="7" max="7" width="7.5703125" customWidth="1"/>
    <col min="8" max="8" width="8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8.28515625" customWidth="1"/>
  </cols>
  <sheetData>
    <row r="1" spans="1:13" ht="19.5" customHeight="1" x14ac:dyDescent="0.35">
      <c r="C1" s="53" t="s">
        <v>26</v>
      </c>
      <c r="D1" s="53"/>
      <c r="E1" s="53"/>
      <c r="F1" s="53"/>
      <c r="G1" s="53"/>
      <c r="H1" s="53"/>
      <c r="I1" s="53"/>
      <c r="J1" s="53"/>
      <c r="K1" s="53"/>
      <c r="L1" s="53"/>
    </row>
    <row r="2" spans="1:13" ht="18.75" x14ac:dyDescent="0.3">
      <c r="B2" s="4"/>
      <c r="C2" s="54" t="s">
        <v>127</v>
      </c>
      <c r="D2" s="54"/>
      <c r="E2" s="54"/>
      <c r="F2" s="54"/>
      <c r="G2" s="54"/>
      <c r="H2" s="54"/>
      <c r="I2" s="54"/>
      <c r="J2" s="54"/>
      <c r="K2" s="54"/>
      <c r="L2" s="54"/>
    </row>
    <row r="3" spans="1:13" ht="18.75" x14ac:dyDescent="0.3">
      <c r="B3" s="4"/>
      <c r="C3" s="54" t="s">
        <v>27</v>
      </c>
      <c r="D3" s="54"/>
      <c r="E3" s="54"/>
      <c r="F3" s="54"/>
      <c r="G3" s="54"/>
      <c r="H3" s="54"/>
      <c r="I3" s="54"/>
      <c r="J3" s="54"/>
      <c r="K3" s="54"/>
      <c r="L3" s="54"/>
    </row>
    <row r="4" spans="1:13" x14ac:dyDescent="0.25">
      <c r="B4" s="55" t="s">
        <v>28</v>
      </c>
      <c r="C4" s="55"/>
      <c r="D4" s="55"/>
      <c r="E4" s="55"/>
      <c r="F4" s="44" t="s">
        <v>126</v>
      </c>
      <c r="G4" s="44"/>
      <c r="H4" s="44"/>
      <c r="I4" s="44"/>
      <c r="J4" s="44"/>
      <c r="K4" s="44"/>
      <c r="L4" s="44"/>
      <c r="M4" s="44"/>
    </row>
    <row r="5" spans="1:13" ht="11.25" customHeight="1" x14ac:dyDescent="0.25">
      <c r="B5" s="56" t="s">
        <v>29</v>
      </c>
      <c r="C5" s="56"/>
      <c r="D5" s="56"/>
      <c r="E5" s="56"/>
      <c r="G5" s="44"/>
      <c r="H5" s="44"/>
      <c r="I5" s="44"/>
      <c r="J5" s="44"/>
      <c r="K5" s="44"/>
      <c r="L5" s="44"/>
    </row>
    <row r="6" spans="1:13" ht="15" customHeight="1" x14ac:dyDescent="0.25">
      <c r="A6" s="57" t="s">
        <v>0</v>
      </c>
      <c r="B6" s="58" t="s">
        <v>1</v>
      </c>
      <c r="C6" s="62" t="s">
        <v>2</v>
      </c>
      <c r="D6" s="59" t="s">
        <v>23</v>
      </c>
      <c r="E6" s="50" t="s">
        <v>3</v>
      </c>
      <c r="F6" s="50"/>
      <c r="G6" s="50" t="s">
        <v>4</v>
      </c>
      <c r="H6" s="50"/>
      <c r="I6" s="51" t="s">
        <v>5</v>
      </c>
      <c r="J6" s="51"/>
      <c r="K6" s="52" t="s">
        <v>6</v>
      </c>
      <c r="L6" s="52"/>
      <c r="M6" s="62" t="s">
        <v>7</v>
      </c>
    </row>
    <row r="7" spans="1:13" ht="42.75" customHeight="1" x14ac:dyDescent="0.25">
      <c r="A7" s="57"/>
      <c r="B7" s="58"/>
      <c r="C7" s="62"/>
      <c r="D7" s="60"/>
      <c r="E7" s="50"/>
      <c r="F7" s="50"/>
      <c r="G7" s="50"/>
      <c r="H7" s="50"/>
      <c r="I7" s="51"/>
      <c r="J7" s="51"/>
      <c r="K7" s="52"/>
      <c r="L7" s="52"/>
      <c r="M7" s="62"/>
    </row>
    <row r="8" spans="1:13" x14ac:dyDescent="0.25">
      <c r="A8" s="57"/>
      <c r="B8" s="58"/>
      <c r="C8" s="62"/>
      <c r="D8" s="60"/>
      <c r="E8" s="48" t="s">
        <v>24</v>
      </c>
      <c r="F8" s="49" t="s">
        <v>8</v>
      </c>
      <c r="G8" s="48" t="s">
        <v>25</v>
      </c>
      <c r="H8" s="49" t="s">
        <v>8</v>
      </c>
      <c r="I8" s="48" t="s">
        <v>9</v>
      </c>
      <c r="J8" s="49" t="s">
        <v>8</v>
      </c>
      <c r="K8" s="48" t="s">
        <v>9</v>
      </c>
      <c r="L8" s="49" t="s">
        <v>8</v>
      </c>
      <c r="M8" s="62"/>
    </row>
    <row r="9" spans="1:13" x14ac:dyDescent="0.25">
      <c r="A9" s="57"/>
      <c r="B9" s="58"/>
      <c r="C9" s="62"/>
      <c r="D9" s="60"/>
      <c r="E9" s="48"/>
      <c r="F9" s="49"/>
      <c r="G9" s="48"/>
      <c r="H9" s="49"/>
      <c r="I9" s="48"/>
      <c r="J9" s="49"/>
      <c r="K9" s="48"/>
      <c r="L9" s="49"/>
      <c r="M9" s="62"/>
    </row>
    <row r="10" spans="1:13" x14ac:dyDescent="0.25">
      <c r="A10" s="57"/>
      <c r="B10" s="58"/>
      <c r="C10" s="62"/>
      <c r="D10" s="60"/>
      <c r="E10" s="48"/>
      <c r="F10" s="49"/>
      <c r="G10" s="48"/>
      <c r="H10" s="49"/>
      <c r="I10" s="48"/>
      <c r="J10" s="49"/>
      <c r="K10" s="48"/>
      <c r="L10" s="49"/>
      <c r="M10" s="62"/>
    </row>
    <row r="11" spans="1:13" ht="35.25" customHeight="1" x14ac:dyDescent="0.25">
      <c r="A11" s="57"/>
      <c r="B11" s="58"/>
      <c r="C11" s="62"/>
      <c r="D11" s="61"/>
      <c r="E11" s="48"/>
      <c r="F11" s="49"/>
      <c r="G11" s="48"/>
      <c r="H11" s="49"/>
      <c r="I11" s="48"/>
      <c r="J11" s="49"/>
      <c r="K11" s="48"/>
      <c r="L11" s="49"/>
      <c r="M11" s="62"/>
    </row>
    <row r="12" spans="1:13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x14ac:dyDescent="0.25">
      <c r="A13" s="26"/>
      <c r="B13" s="26"/>
      <c r="C13" s="27" t="s">
        <v>57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26"/>
      <c r="B14" s="26"/>
      <c r="C14" s="23" t="s">
        <v>94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30" x14ac:dyDescent="0.25">
      <c r="A15" s="45">
        <v>1</v>
      </c>
      <c r="B15" s="13" t="s">
        <v>91</v>
      </c>
      <c r="C15" s="6" t="s">
        <v>93</v>
      </c>
      <c r="D15" s="5" t="s">
        <v>92</v>
      </c>
      <c r="E15" s="5"/>
      <c r="F15" s="12">
        <v>11</v>
      </c>
      <c r="G15" s="5"/>
      <c r="H15" s="5"/>
      <c r="I15" s="5"/>
      <c r="J15" s="5"/>
      <c r="K15" s="5"/>
      <c r="L15" s="12"/>
      <c r="M15" s="12"/>
    </row>
    <row r="16" spans="1:13" x14ac:dyDescent="0.25">
      <c r="A16" s="47"/>
      <c r="B16" s="10"/>
      <c r="C16" s="8" t="s">
        <v>10</v>
      </c>
      <c r="D16" s="8" t="s">
        <v>33</v>
      </c>
      <c r="E16" s="8">
        <v>2.78</v>
      </c>
      <c r="F16" s="17">
        <f>F15*E16</f>
        <v>30.58</v>
      </c>
      <c r="G16" s="8"/>
      <c r="H16" s="8"/>
      <c r="I16" s="8"/>
      <c r="J16" s="8"/>
      <c r="K16" s="8"/>
      <c r="L16" s="17"/>
      <c r="M16" s="17"/>
    </row>
    <row r="17" spans="1:14" ht="30" x14ac:dyDescent="0.25">
      <c r="A17" s="45">
        <v>2</v>
      </c>
      <c r="B17" s="14" t="s">
        <v>30</v>
      </c>
      <c r="C17" s="6" t="s">
        <v>111</v>
      </c>
      <c r="D17" s="5" t="s">
        <v>16</v>
      </c>
      <c r="E17" s="5"/>
      <c r="F17" s="5">
        <v>9.6</v>
      </c>
      <c r="G17" s="5"/>
      <c r="H17" s="5"/>
      <c r="I17" s="5"/>
      <c r="J17" s="5"/>
      <c r="K17" s="5"/>
      <c r="L17" s="5"/>
      <c r="M17" s="5"/>
    </row>
    <row r="18" spans="1:14" x14ac:dyDescent="0.25">
      <c r="A18" s="46"/>
      <c r="B18" s="11"/>
      <c r="C18" s="7" t="s">
        <v>10</v>
      </c>
      <c r="D18" s="7" t="s">
        <v>11</v>
      </c>
      <c r="E18" s="7">
        <v>3.16</v>
      </c>
      <c r="F18" s="7">
        <f>F17*E18</f>
        <v>30.335999999999999</v>
      </c>
      <c r="G18" s="7"/>
      <c r="H18" s="7"/>
      <c r="I18" s="7"/>
      <c r="J18" s="7"/>
      <c r="K18" s="7"/>
      <c r="L18" s="7"/>
      <c r="M18" s="7"/>
    </row>
    <row r="19" spans="1:14" x14ac:dyDescent="0.25">
      <c r="A19" s="46"/>
      <c r="B19" s="11"/>
      <c r="C19" s="7" t="s">
        <v>15</v>
      </c>
      <c r="D19" s="7" t="s">
        <v>16</v>
      </c>
      <c r="E19" s="7">
        <v>1.25</v>
      </c>
      <c r="F19" s="7">
        <f>F17*E19</f>
        <v>12</v>
      </c>
      <c r="G19" s="7"/>
      <c r="H19" s="7"/>
      <c r="I19" s="7"/>
      <c r="J19" s="7"/>
      <c r="K19" s="7"/>
      <c r="L19" s="7"/>
      <c r="M19" s="7"/>
    </row>
    <row r="20" spans="1:14" x14ac:dyDescent="0.25">
      <c r="A20" s="47"/>
      <c r="B20" s="18" t="s">
        <v>112</v>
      </c>
      <c r="C20" s="8" t="s">
        <v>113</v>
      </c>
      <c r="D20" s="8" t="s">
        <v>14</v>
      </c>
      <c r="E20" s="8">
        <v>1.6</v>
      </c>
      <c r="F20" s="8">
        <f>F17*E20</f>
        <v>15.36</v>
      </c>
      <c r="G20" s="8"/>
      <c r="H20" s="8"/>
      <c r="I20" s="8"/>
      <c r="J20" s="8"/>
      <c r="K20" s="7"/>
      <c r="L20" s="8"/>
      <c r="M20" s="8"/>
    </row>
    <row r="21" spans="1:14" ht="30" x14ac:dyDescent="0.25">
      <c r="A21" s="45">
        <v>3</v>
      </c>
      <c r="B21" s="13" t="s">
        <v>101</v>
      </c>
      <c r="C21" s="6" t="s">
        <v>83</v>
      </c>
      <c r="D21" s="5" t="s">
        <v>43</v>
      </c>
      <c r="E21" s="5"/>
      <c r="F21" s="12">
        <v>285</v>
      </c>
      <c r="G21" s="5"/>
      <c r="H21" s="12"/>
      <c r="I21" s="5"/>
      <c r="J21" s="5"/>
      <c r="K21" s="5"/>
      <c r="L21" s="5"/>
      <c r="M21" s="12"/>
    </row>
    <row r="22" spans="1:14" x14ac:dyDescent="0.25">
      <c r="A22" s="46"/>
      <c r="B22" s="11"/>
      <c r="C22" s="7" t="s">
        <v>10</v>
      </c>
      <c r="D22" s="7" t="s">
        <v>33</v>
      </c>
      <c r="E22" s="7">
        <v>0.74</v>
      </c>
      <c r="F22" s="16">
        <f>F21*E22</f>
        <v>210.9</v>
      </c>
      <c r="G22" s="7"/>
      <c r="H22" s="16"/>
      <c r="I22" s="7"/>
      <c r="J22" s="7"/>
      <c r="K22" s="7"/>
      <c r="L22" s="7"/>
      <c r="M22" s="16"/>
    </row>
    <row r="23" spans="1:14" x14ac:dyDescent="0.25">
      <c r="A23" s="46"/>
      <c r="B23" s="11"/>
      <c r="C23" s="7" t="s">
        <v>35</v>
      </c>
      <c r="D23" s="7" t="s">
        <v>13</v>
      </c>
      <c r="E23" s="7">
        <v>7.1000000000000004E-3</v>
      </c>
      <c r="F23" s="16">
        <f>F21*E23</f>
        <v>2.0235000000000003</v>
      </c>
      <c r="G23" s="7"/>
      <c r="H23" s="16"/>
      <c r="I23" s="7"/>
      <c r="J23" s="7"/>
      <c r="K23" s="7"/>
      <c r="L23" s="7"/>
      <c r="M23" s="16"/>
      <c r="N23" s="15"/>
    </row>
    <row r="24" spans="1:14" ht="18" customHeight="1" x14ac:dyDescent="0.25">
      <c r="A24" s="46"/>
      <c r="B24" s="11" t="s">
        <v>37</v>
      </c>
      <c r="C24" s="7" t="s">
        <v>70</v>
      </c>
      <c r="D24" s="7" t="s">
        <v>43</v>
      </c>
      <c r="E24" s="7">
        <v>1</v>
      </c>
      <c r="F24" s="16">
        <f>F21*E24</f>
        <v>285</v>
      </c>
      <c r="G24" s="7"/>
      <c r="H24" s="16"/>
      <c r="I24" s="7"/>
      <c r="J24" s="7"/>
      <c r="K24" s="7"/>
      <c r="L24" s="7"/>
      <c r="M24" s="16"/>
    </row>
    <row r="25" spans="1:14" x14ac:dyDescent="0.25">
      <c r="A25" s="46"/>
      <c r="B25" s="11" t="s">
        <v>117</v>
      </c>
      <c r="C25" s="7" t="s">
        <v>86</v>
      </c>
      <c r="D25" s="7" t="s">
        <v>16</v>
      </c>
      <c r="E25" s="7"/>
      <c r="F25" s="16">
        <v>19</v>
      </c>
      <c r="G25" s="7"/>
      <c r="H25" s="16"/>
      <c r="I25" s="7"/>
      <c r="J25" s="7"/>
      <c r="K25" s="7"/>
      <c r="L25" s="7"/>
      <c r="M25" s="16"/>
    </row>
    <row r="26" spans="1:14" x14ac:dyDescent="0.25">
      <c r="A26" s="46"/>
      <c r="B26" s="11" t="s">
        <v>71</v>
      </c>
      <c r="C26" s="7" t="s">
        <v>44</v>
      </c>
      <c r="D26" s="7" t="s">
        <v>16</v>
      </c>
      <c r="E26" s="7"/>
      <c r="F26" s="16">
        <v>1</v>
      </c>
      <c r="G26" s="7"/>
      <c r="H26" s="16"/>
      <c r="I26" s="7"/>
      <c r="J26" s="7"/>
      <c r="K26" s="7"/>
      <c r="L26" s="7"/>
      <c r="M26" s="16"/>
    </row>
    <row r="27" spans="1:14" x14ac:dyDescent="0.25">
      <c r="A27" s="47"/>
      <c r="B27" s="11" t="s">
        <v>118</v>
      </c>
      <c r="C27" s="8" t="s">
        <v>36</v>
      </c>
      <c r="D27" s="8" t="s">
        <v>13</v>
      </c>
      <c r="E27" s="8">
        <v>9.6000000000000002E-2</v>
      </c>
      <c r="F27" s="17">
        <f>F21*E27</f>
        <v>27.36</v>
      </c>
      <c r="G27" s="8"/>
      <c r="H27" s="17"/>
      <c r="I27" s="8"/>
      <c r="J27" s="8"/>
      <c r="K27" s="8"/>
      <c r="L27" s="8"/>
      <c r="M27" s="17"/>
    </row>
    <row r="28" spans="1:14" x14ac:dyDescent="0.25">
      <c r="A28" s="35"/>
      <c r="B28" s="11" t="s">
        <v>117</v>
      </c>
      <c r="C28" s="25" t="s">
        <v>90</v>
      </c>
      <c r="D28" s="7"/>
      <c r="E28" s="7"/>
      <c r="F28" s="16"/>
      <c r="G28" s="7"/>
      <c r="H28" s="7"/>
      <c r="I28" s="7"/>
      <c r="J28" s="7"/>
      <c r="K28" s="7"/>
      <c r="L28" s="16"/>
      <c r="M28" s="16"/>
    </row>
    <row r="29" spans="1:14" ht="60" x14ac:dyDescent="0.25">
      <c r="A29" s="45">
        <v>4</v>
      </c>
      <c r="B29" s="14" t="s">
        <v>30</v>
      </c>
      <c r="C29" s="6" t="s">
        <v>87</v>
      </c>
      <c r="D29" s="5" t="s">
        <v>16</v>
      </c>
      <c r="E29" s="5"/>
      <c r="F29" s="5">
        <v>12</v>
      </c>
      <c r="G29" s="5"/>
      <c r="H29" s="5"/>
      <c r="I29" s="5"/>
      <c r="J29" s="5"/>
      <c r="K29" s="5"/>
      <c r="L29" s="5"/>
      <c r="M29" s="5"/>
    </row>
    <row r="30" spans="1:14" x14ac:dyDescent="0.25">
      <c r="A30" s="46"/>
      <c r="B30" s="11"/>
      <c r="C30" s="7" t="s">
        <v>10</v>
      </c>
      <c r="D30" s="7" t="s">
        <v>11</v>
      </c>
      <c r="E30" s="7">
        <v>3.16</v>
      </c>
      <c r="F30" s="7">
        <f>F29*E30</f>
        <v>37.92</v>
      </c>
      <c r="G30" s="7"/>
      <c r="H30" s="7"/>
      <c r="I30" s="7"/>
      <c r="J30" s="7"/>
      <c r="K30" s="7"/>
      <c r="L30" s="7"/>
      <c r="M30" s="7"/>
    </row>
    <row r="31" spans="1:14" x14ac:dyDescent="0.25">
      <c r="A31" s="46"/>
      <c r="B31" s="11" t="s">
        <v>37</v>
      </c>
      <c r="C31" s="7" t="s">
        <v>15</v>
      </c>
      <c r="D31" s="7" t="s">
        <v>16</v>
      </c>
      <c r="E31" s="7">
        <v>1.25</v>
      </c>
      <c r="F31" s="7">
        <f>F29*E31</f>
        <v>15</v>
      </c>
      <c r="G31" s="7"/>
      <c r="H31" s="7"/>
      <c r="I31" s="7"/>
      <c r="J31" s="7"/>
      <c r="K31" s="7"/>
      <c r="L31" s="7"/>
      <c r="M31" s="7"/>
    </row>
    <row r="32" spans="1:14" x14ac:dyDescent="0.25">
      <c r="A32" s="47"/>
      <c r="B32" s="18" t="s">
        <v>65</v>
      </c>
      <c r="C32" s="8" t="s">
        <v>32</v>
      </c>
      <c r="D32" s="8" t="s">
        <v>14</v>
      </c>
      <c r="E32" s="8">
        <v>1.6</v>
      </c>
      <c r="F32" s="8">
        <f>F29*E32</f>
        <v>19.200000000000003</v>
      </c>
      <c r="G32" s="8"/>
      <c r="H32" s="8"/>
      <c r="I32" s="8"/>
      <c r="J32" s="8"/>
      <c r="K32" s="8"/>
      <c r="L32" s="8"/>
      <c r="M32" s="8"/>
    </row>
    <row r="33" spans="1:15" ht="30" x14ac:dyDescent="0.25">
      <c r="A33" s="45">
        <v>5</v>
      </c>
      <c r="B33" s="13" t="s">
        <v>42</v>
      </c>
      <c r="C33" s="6" t="s">
        <v>88</v>
      </c>
      <c r="D33" s="5" t="s">
        <v>17</v>
      </c>
      <c r="E33" s="5"/>
      <c r="F33" s="12">
        <v>122</v>
      </c>
      <c r="G33" s="5"/>
      <c r="H33" s="12"/>
      <c r="I33" s="5"/>
      <c r="J33" s="5"/>
      <c r="K33" s="5"/>
      <c r="L33" s="5"/>
      <c r="M33" s="12"/>
    </row>
    <row r="34" spans="1:15" x14ac:dyDescent="0.25">
      <c r="A34" s="46"/>
      <c r="B34" s="11"/>
      <c r="C34" s="7" t="s">
        <v>10</v>
      </c>
      <c r="D34" s="7" t="s">
        <v>33</v>
      </c>
      <c r="E34" s="7">
        <v>0.5504</v>
      </c>
      <c r="F34" s="16">
        <f>F33*E34</f>
        <v>67.148799999999994</v>
      </c>
      <c r="G34" s="7"/>
      <c r="H34" s="16"/>
      <c r="I34" s="7"/>
      <c r="J34" s="16"/>
      <c r="K34" s="7"/>
      <c r="L34" s="7"/>
      <c r="M34" s="16"/>
    </row>
    <row r="35" spans="1:15" x14ac:dyDescent="0.25">
      <c r="A35" s="46"/>
      <c r="B35" s="11"/>
      <c r="C35" s="7" t="s">
        <v>35</v>
      </c>
      <c r="D35" s="7" t="s">
        <v>13</v>
      </c>
      <c r="E35" s="7">
        <v>5.6599999999999998E-2</v>
      </c>
      <c r="F35" s="16">
        <f>F33*E35</f>
        <v>6.9051999999999998</v>
      </c>
      <c r="G35" s="7"/>
      <c r="H35" s="16"/>
      <c r="I35" s="7"/>
      <c r="J35" s="7"/>
      <c r="K35" s="7"/>
      <c r="L35" s="7"/>
      <c r="M35" s="16"/>
    </row>
    <row r="36" spans="1:15" x14ac:dyDescent="0.25">
      <c r="A36" s="46"/>
      <c r="B36" s="11" t="s">
        <v>22</v>
      </c>
      <c r="C36" s="7" t="s">
        <v>84</v>
      </c>
      <c r="D36" s="7" t="s">
        <v>16</v>
      </c>
      <c r="E36" s="7">
        <v>0.12</v>
      </c>
      <c r="F36" s="16">
        <f>F33*E36</f>
        <v>14.639999999999999</v>
      </c>
      <c r="G36" s="7"/>
      <c r="H36" s="16"/>
      <c r="I36" s="7"/>
      <c r="J36" s="7"/>
      <c r="K36" s="7"/>
      <c r="L36" s="7"/>
      <c r="M36" s="16"/>
      <c r="N36" s="15"/>
      <c r="O36" s="36"/>
    </row>
    <row r="37" spans="1:15" x14ac:dyDescent="0.25">
      <c r="A37" s="46"/>
      <c r="B37" s="11" t="s">
        <v>40</v>
      </c>
      <c r="C37" s="7" t="s">
        <v>64</v>
      </c>
      <c r="D37" s="7" t="s">
        <v>38</v>
      </c>
      <c r="E37" s="7"/>
      <c r="F37" s="16">
        <v>2800</v>
      </c>
      <c r="G37" s="7"/>
      <c r="H37" s="16"/>
      <c r="I37" s="7"/>
      <c r="J37" s="7"/>
      <c r="K37" s="7"/>
      <c r="L37" s="7"/>
      <c r="M37" s="16"/>
    </row>
    <row r="38" spans="1:15" x14ac:dyDescent="0.25">
      <c r="A38" s="47"/>
      <c r="B38" s="10"/>
      <c r="C38" s="8" t="s">
        <v>36</v>
      </c>
      <c r="D38" s="8" t="s">
        <v>13</v>
      </c>
      <c r="E38" s="8">
        <v>6.6400000000000001E-2</v>
      </c>
      <c r="F38" s="17">
        <f>F33*E38</f>
        <v>8.1007999999999996</v>
      </c>
      <c r="G38" s="8"/>
      <c r="H38" s="17"/>
      <c r="I38" s="8"/>
      <c r="J38" s="8"/>
      <c r="K38" s="8"/>
      <c r="L38" s="8"/>
      <c r="M38" s="17"/>
    </row>
    <row r="39" spans="1:15" x14ac:dyDescent="0.25">
      <c r="A39" s="45">
        <v>6</v>
      </c>
      <c r="B39" s="13" t="s">
        <v>49</v>
      </c>
      <c r="C39" s="6" t="s">
        <v>72</v>
      </c>
      <c r="D39" s="5" t="s">
        <v>50</v>
      </c>
      <c r="E39" s="5"/>
      <c r="F39" s="12">
        <v>1.22</v>
      </c>
      <c r="G39" s="5"/>
      <c r="H39" s="12"/>
      <c r="I39" s="5"/>
      <c r="J39" s="5"/>
      <c r="K39" s="5"/>
      <c r="L39" s="5"/>
      <c r="M39" s="12"/>
    </row>
    <row r="40" spans="1:15" x14ac:dyDescent="0.25">
      <c r="A40" s="46"/>
      <c r="B40" s="11"/>
      <c r="C40" s="7" t="s">
        <v>10</v>
      </c>
      <c r="D40" s="7" t="s">
        <v>11</v>
      </c>
      <c r="E40" s="7">
        <v>75.2</v>
      </c>
      <c r="F40" s="16">
        <f>F39*E40</f>
        <v>91.744</v>
      </c>
      <c r="G40" s="7"/>
      <c r="H40" s="16"/>
      <c r="I40" s="7"/>
      <c r="J40" s="7"/>
      <c r="K40" s="7"/>
      <c r="L40" s="7"/>
      <c r="M40" s="16"/>
      <c r="N40" s="15"/>
    </row>
    <row r="41" spans="1:15" x14ac:dyDescent="0.25">
      <c r="A41" s="46"/>
      <c r="B41" s="11" t="s">
        <v>51</v>
      </c>
      <c r="C41" s="7" t="s">
        <v>73</v>
      </c>
      <c r="D41" s="7" t="s">
        <v>17</v>
      </c>
      <c r="E41" s="7">
        <v>101</v>
      </c>
      <c r="F41" s="16">
        <f>F39*E41</f>
        <v>123.22</v>
      </c>
      <c r="G41" s="7"/>
      <c r="H41" s="16"/>
      <c r="I41" s="7"/>
      <c r="J41" s="7"/>
      <c r="K41" s="7"/>
      <c r="L41" s="7"/>
      <c r="M41" s="16"/>
    </row>
    <row r="42" spans="1:15" x14ac:dyDescent="0.25">
      <c r="A42" s="46"/>
      <c r="B42" s="11" t="s">
        <v>120</v>
      </c>
      <c r="C42" s="7" t="s">
        <v>52</v>
      </c>
      <c r="D42" s="7" t="s">
        <v>16</v>
      </c>
      <c r="E42" s="7">
        <v>1.06</v>
      </c>
      <c r="F42" s="16">
        <f>F39*E42</f>
        <v>1.2932000000000001</v>
      </c>
      <c r="G42" s="7"/>
      <c r="H42" s="16"/>
      <c r="I42" s="7"/>
      <c r="J42" s="7"/>
      <c r="K42" s="7"/>
      <c r="L42" s="7"/>
      <c r="M42" s="16"/>
    </row>
    <row r="43" spans="1:15" x14ac:dyDescent="0.25">
      <c r="A43" s="46"/>
      <c r="B43" s="11"/>
      <c r="C43" s="7" t="s">
        <v>53</v>
      </c>
      <c r="D43" s="7" t="s">
        <v>13</v>
      </c>
      <c r="E43" s="7">
        <v>6.38</v>
      </c>
      <c r="F43" s="16">
        <f>F39*E43</f>
        <v>7.7835999999999999</v>
      </c>
      <c r="G43" s="7"/>
      <c r="H43" s="16"/>
      <c r="I43" s="7"/>
      <c r="J43" s="7"/>
      <c r="K43" s="7"/>
      <c r="L43" s="7"/>
      <c r="M43" s="16"/>
    </row>
    <row r="44" spans="1:15" x14ac:dyDescent="0.25">
      <c r="A44" s="46"/>
      <c r="B44" s="11"/>
      <c r="C44" s="7" t="s">
        <v>36</v>
      </c>
      <c r="D44" s="7" t="s">
        <v>13</v>
      </c>
      <c r="E44" s="7">
        <v>0.23</v>
      </c>
      <c r="F44" s="16">
        <f>F39*E44</f>
        <v>0.28060000000000002</v>
      </c>
      <c r="G44" s="7"/>
      <c r="H44" s="16"/>
      <c r="I44" s="7"/>
      <c r="J44" s="7"/>
      <c r="K44" s="7"/>
      <c r="L44" s="7"/>
      <c r="M44" s="16"/>
    </row>
    <row r="45" spans="1:15" ht="16.5" customHeight="1" x14ac:dyDescent="0.25">
      <c r="A45" s="47"/>
      <c r="B45" s="10" t="s">
        <v>119</v>
      </c>
      <c r="C45" s="8" t="s">
        <v>55</v>
      </c>
      <c r="D45" s="8" t="s">
        <v>56</v>
      </c>
      <c r="E45" s="8">
        <v>1.0149999999999999</v>
      </c>
      <c r="F45" s="17">
        <f>E39:F39*E45</f>
        <v>1.2383</v>
      </c>
      <c r="G45" s="8"/>
      <c r="H45" s="17"/>
      <c r="I45" s="8"/>
      <c r="J45" s="8"/>
      <c r="K45" s="8"/>
      <c r="L45" s="8"/>
      <c r="M45" s="17"/>
    </row>
    <row r="46" spans="1:15" x14ac:dyDescent="0.25">
      <c r="A46" s="28"/>
      <c r="B46" s="11"/>
      <c r="C46" s="25" t="s">
        <v>63</v>
      </c>
      <c r="D46" s="7"/>
      <c r="E46" s="7"/>
      <c r="F46" s="16"/>
      <c r="G46" s="7"/>
      <c r="H46" s="16"/>
      <c r="I46" s="7"/>
      <c r="J46" s="7"/>
      <c r="K46" s="7"/>
      <c r="L46" s="7"/>
      <c r="M46" s="16"/>
      <c r="O46" s="15"/>
    </row>
    <row r="47" spans="1:15" ht="45" x14ac:dyDescent="0.25">
      <c r="A47" s="45">
        <v>7</v>
      </c>
      <c r="B47" s="13" t="s">
        <v>58</v>
      </c>
      <c r="C47" s="6" t="s">
        <v>114</v>
      </c>
      <c r="D47" s="5" t="s">
        <v>45</v>
      </c>
      <c r="E47" s="5"/>
      <c r="F47" s="12">
        <v>80</v>
      </c>
      <c r="G47" s="5"/>
      <c r="H47" s="12"/>
      <c r="I47" s="5"/>
      <c r="J47" s="5"/>
      <c r="K47" s="5"/>
      <c r="L47" s="5"/>
      <c r="M47" s="12"/>
    </row>
    <row r="48" spans="1:15" x14ac:dyDescent="0.25">
      <c r="A48" s="46"/>
      <c r="B48" s="11"/>
      <c r="C48" s="7" t="s">
        <v>34</v>
      </c>
      <c r="D48" s="7" t="s">
        <v>33</v>
      </c>
      <c r="E48" s="7">
        <v>1.24</v>
      </c>
      <c r="F48" s="16">
        <f>E48*F47</f>
        <v>99.2</v>
      </c>
      <c r="G48" s="7"/>
      <c r="H48" s="16"/>
      <c r="I48" s="7"/>
      <c r="J48" s="7"/>
      <c r="K48" s="7"/>
      <c r="L48" s="7"/>
      <c r="M48" s="16"/>
      <c r="N48" s="15"/>
    </row>
    <row r="49" spans="1:15" x14ac:dyDescent="0.25">
      <c r="A49" s="46"/>
      <c r="B49" s="11"/>
      <c r="C49" s="7" t="s">
        <v>59</v>
      </c>
      <c r="D49" s="7" t="s">
        <v>13</v>
      </c>
      <c r="E49" s="7">
        <v>1.7999999999999999E-2</v>
      </c>
      <c r="F49" s="16">
        <f>F47*E49</f>
        <v>1.44</v>
      </c>
      <c r="G49" s="7"/>
      <c r="H49" s="16"/>
      <c r="I49" s="7"/>
      <c r="J49" s="7"/>
      <c r="K49" s="7"/>
      <c r="L49" s="7"/>
      <c r="M49" s="16"/>
      <c r="N49" s="15"/>
    </row>
    <row r="50" spans="1:15" x14ac:dyDescent="0.25">
      <c r="A50" s="46"/>
      <c r="B50" s="11" t="s">
        <v>66</v>
      </c>
      <c r="C50" s="7" t="s">
        <v>67</v>
      </c>
      <c r="D50" s="7" t="s">
        <v>45</v>
      </c>
      <c r="E50" s="7"/>
      <c r="F50" s="16">
        <v>20</v>
      </c>
      <c r="G50" s="7"/>
      <c r="H50" s="16"/>
      <c r="I50" s="7"/>
      <c r="J50" s="7"/>
      <c r="K50" s="7"/>
      <c r="L50" s="7"/>
      <c r="M50" s="16"/>
      <c r="N50" s="15"/>
      <c r="O50" s="15"/>
    </row>
    <row r="51" spans="1:15" x14ac:dyDescent="0.25">
      <c r="A51" s="46"/>
      <c r="B51" s="11" t="s">
        <v>68</v>
      </c>
      <c r="C51" s="7" t="s">
        <v>46</v>
      </c>
      <c r="D51" s="7" t="s">
        <v>18</v>
      </c>
      <c r="E51" s="7"/>
      <c r="F51" s="16">
        <v>20</v>
      </c>
      <c r="G51" s="7"/>
      <c r="H51" s="16"/>
      <c r="I51" s="7"/>
      <c r="J51" s="7"/>
      <c r="K51" s="7"/>
      <c r="L51" s="7"/>
      <c r="M51" s="16"/>
    </row>
    <row r="52" spans="1:15" x14ac:dyDescent="0.25">
      <c r="A52" s="47"/>
      <c r="B52" s="11"/>
      <c r="C52" s="7" t="s">
        <v>62</v>
      </c>
      <c r="D52" s="7" t="s">
        <v>18</v>
      </c>
      <c r="E52" s="7">
        <v>0.04</v>
      </c>
      <c r="F52" s="16">
        <f>F47*E52</f>
        <v>3.2</v>
      </c>
      <c r="G52" s="7"/>
      <c r="H52" s="16"/>
      <c r="I52" s="7"/>
      <c r="J52" s="7"/>
      <c r="K52" s="7"/>
      <c r="L52" s="7"/>
      <c r="M52" s="16"/>
    </row>
    <row r="53" spans="1:15" x14ac:dyDescent="0.25">
      <c r="A53" s="45">
        <v>8</v>
      </c>
      <c r="B53" s="13" t="s">
        <v>60</v>
      </c>
      <c r="C53" s="5" t="s">
        <v>61</v>
      </c>
      <c r="D53" s="5" t="s">
        <v>17</v>
      </c>
      <c r="E53" s="5"/>
      <c r="F53" s="12">
        <v>160</v>
      </c>
      <c r="G53" s="5"/>
      <c r="H53" s="12"/>
      <c r="I53" s="5"/>
      <c r="J53" s="5"/>
      <c r="K53" s="5"/>
      <c r="L53" s="5"/>
      <c r="M53" s="12"/>
    </row>
    <row r="54" spans="1:15" x14ac:dyDescent="0.25">
      <c r="A54" s="46"/>
      <c r="B54" s="11"/>
      <c r="C54" s="7" t="s">
        <v>10</v>
      </c>
      <c r="D54" s="7" t="s">
        <v>33</v>
      </c>
      <c r="E54" s="7">
        <v>0.63500000000000001</v>
      </c>
      <c r="F54" s="16">
        <f>F53*E54</f>
        <v>101.6</v>
      </c>
      <c r="G54" s="7"/>
      <c r="H54" s="16"/>
      <c r="I54" s="7"/>
      <c r="J54" s="7"/>
      <c r="K54" s="7"/>
      <c r="L54" s="7"/>
      <c r="M54" s="16"/>
    </row>
    <row r="55" spans="1:15" x14ac:dyDescent="0.25">
      <c r="A55" s="46"/>
      <c r="B55" s="11" t="s">
        <v>47</v>
      </c>
      <c r="C55" s="7" t="s">
        <v>54</v>
      </c>
      <c r="D55" s="7" t="s">
        <v>18</v>
      </c>
      <c r="E55" s="7">
        <v>0.25</v>
      </c>
      <c r="F55" s="16">
        <f>F53*E55</f>
        <v>40</v>
      </c>
      <c r="G55" s="7"/>
      <c r="H55" s="16"/>
      <c r="I55" s="7"/>
      <c r="J55" s="7"/>
      <c r="K55" s="7"/>
      <c r="L55" s="7"/>
      <c r="M55" s="16"/>
    </row>
    <row r="56" spans="1:15" x14ac:dyDescent="0.25">
      <c r="A56" s="46"/>
      <c r="B56" s="11"/>
      <c r="C56" s="7" t="s">
        <v>48</v>
      </c>
      <c r="D56" s="7" t="s">
        <v>18</v>
      </c>
      <c r="E56" s="7">
        <v>0.03</v>
      </c>
      <c r="F56" s="16">
        <f>F53*E56</f>
        <v>4.8</v>
      </c>
      <c r="G56" s="7"/>
      <c r="H56" s="16"/>
      <c r="I56" s="7"/>
      <c r="J56" s="7"/>
      <c r="K56" s="7"/>
      <c r="L56" s="7"/>
      <c r="M56" s="16"/>
      <c r="N56" s="15"/>
    </row>
    <row r="57" spans="1:15" x14ac:dyDescent="0.25">
      <c r="A57" s="24"/>
      <c r="B57" s="21"/>
      <c r="C57" s="23" t="s">
        <v>41</v>
      </c>
      <c r="D57" s="1"/>
      <c r="E57" s="1"/>
      <c r="F57" s="22"/>
      <c r="G57" s="1"/>
      <c r="H57" s="22"/>
      <c r="I57" s="1"/>
      <c r="J57" s="1"/>
      <c r="K57" s="1"/>
      <c r="L57" s="1"/>
      <c r="M57" s="22"/>
    </row>
    <row r="58" spans="1:15" ht="30" x14ac:dyDescent="0.25">
      <c r="A58" s="45">
        <v>9</v>
      </c>
      <c r="B58" s="14" t="s">
        <v>30</v>
      </c>
      <c r="C58" s="6" t="s">
        <v>89</v>
      </c>
      <c r="D58" s="5" t="s">
        <v>16</v>
      </c>
      <c r="E58" s="5"/>
      <c r="F58" s="5">
        <v>35.5</v>
      </c>
      <c r="G58" s="5"/>
      <c r="H58" s="5"/>
      <c r="I58" s="5"/>
      <c r="J58" s="5"/>
      <c r="K58" s="5"/>
      <c r="L58" s="5"/>
      <c r="M58" s="5"/>
    </row>
    <row r="59" spans="1:15" x14ac:dyDescent="0.25">
      <c r="A59" s="46"/>
      <c r="B59" s="11"/>
      <c r="C59" s="7" t="s">
        <v>10</v>
      </c>
      <c r="D59" s="7" t="s">
        <v>11</v>
      </c>
      <c r="E59" s="7">
        <v>3.16</v>
      </c>
      <c r="F59" s="7">
        <f>F58*E59</f>
        <v>112.18</v>
      </c>
      <c r="G59" s="7"/>
      <c r="H59" s="7"/>
      <c r="I59" s="7"/>
      <c r="J59" s="7"/>
      <c r="K59" s="7"/>
      <c r="L59" s="7"/>
      <c r="M59" s="7"/>
      <c r="O59" s="15"/>
    </row>
    <row r="60" spans="1:15" x14ac:dyDescent="0.25">
      <c r="A60" s="46"/>
      <c r="B60" s="11"/>
      <c r="C60" s="7" t="s">
        <v>15</v>
      </c>
      <c r="D60" s="7" t="s">
        <v>16</v>
      </c>
      <c r="E60" s="7">
        <v>1.25</v>
      </c>
      <c r="F60" s="7">
        <f>F58*E60</f>
        <v>44.375</v>
      </c>
      <c r="G60" s="7"/>
      <c r="H60" s="7"/>
      <c r="I60" s="7"/>
      <c r="J60" s="7"/>
      <c r="K60" s="7"/>
      <c r="L60" s="7"/>
      <c r="M60" s="7"/>
    </row>
    <row r="61" spans="1:15" x14ac:dyDescent="0.25">
      <c r="A61" s="47"/>
      <c r="B61" s="18" t="s">
        <v>112</v>
      </c>
      <c r="C61" s="8" t="s">
        <v>113</v>
      </c>
      <c r="D61" s="8" t="s">
        <v>14</v>
      </c>
      <c r="E61" s="8">
        <v>1.6</v>
      </c>
      <c r="F61" s="8">
        <f>F58*E61</f>
        <v>56.800000000000004</v>
      </c>
      <c r="G61" s="8"/>
      <c r="H61" s="8"/>
      <c r="I61" s="8"/>
      <c r="J61" s="8"/>
      <c r="K61" s="7"/>
      <c r="L61" s="8"/>
      <c r="M61" s="8"/>
    </row>
    <row r="62" spans="1:15" ht="30" x14ac:dyDescent="0.25">
      <c r="A62" s="45">
        <v>9</v>
      </c>
      <c r="B62" s="13" t="s">
        <v>42</v>
      </c>
      <c r="C62" s="6" t="s">
        <v>85</v>
      </c>
      <c r="D62" s="5" t="s">
        <v>17</v>
      </c>
      <c r="E62" s="5"/>
      <c r="F62" s="12">
        <v>355</v>
      </c>
      <c r="G62" s="5"/>
      <c r="H62" s="12"/>
      <c r="I62" s="5"/>
      <c r="J62" s="5"/>
      <c r="K62" s="5"/>
      <c r="L62" s="5"/>
      <c r="M62" s="12"/>
    </row>
    <row r="63" spans="1:15" x14ac:dyDescent="0.25">
      <c r="A63" s="46"/>
      <c r="B63" s="11"/>
      <c r="C63" s="7" t="s">
        <v>10</v>
      </c>
      <c r="D63" s="7" t="s">
        <v>33</v>
      </c>
      <c r="E63" s="7">
        <v>0.5504</v>
      </c>
      <c r="F63" s="16">
        <f>F62*E63</f>
        <v>195.392</v>
      </c>
      <c r="G63" s="7"/>
      <c r="H63" s="16"/>
      <c r="I63" s="7"/>
      <c r="J63" s="16"/>
      <c r="K63" s="7"/>
      <c r="L63" s="7"/>
      <c r="M63" s="16"/>
    </row>
    <row r="64" spans="1:15" x14ac:dyDescent="0.25">
      <c r="A64" s="46"/>
      <c r="B64" s="11"/>
      <c r="C64" s="7" t="s">
        <v>35</v>
      </c>
      <c r="D64" s="7" t="s">
        <v>13</v>
      </c>
      <c r="E64" s="7">
        <v>5.6599999999999998E-2</v>
      </c>
      <c r="F64" s="16">
        <f>F62*E64</f>
        <v>20.093</v>
      </c>
      <c r="G64" s="7"/>
      <c r="H64" s="16"/>
      <c r="I64" s="7"/>
      <c r="J64" s="7"/>
      <c r="K64" s="7"/>
      <c r="L64" s="7"/>
      <c r="M64" s="16"/>
    </row>
    <row r="65" spans="1:13" x14ac:dyDescent="0.25">
      <c r="A65" s="46"/>
      <c r="B65" s="11" t="s">
        <v>121</v>
      </c>
      <c r="C65" s="7" t="s">
        <v>84</v>
      </c>
      <c r="D65" s="7" t="s">
        <v>16</v>
      </c>
      <c r="E65" s="7">
        <v>0.1</v>
      </c>
      <c r="F65" s="16">
        <f>F62*E65</f>
        <v>35.5</v>
      </c>
      <c r="G65" s="7"/>
      <c r="H65" s="16"/>
      <c r="I65" s="7"/>
      <c r="J65" s="7"/>
      <c r="K65" s="7"/>
      <c r="L65" s="7"/>
      <c r="M65" s="16"/>
    </row>
    <row r="66" spans="1:13" x14ac:dyDescent="0.25">
      <c r="A66" s="47"/>
      <c r="B66" s="10"/>
      <c r="C66" s="8" t="s">
        <v>36</v>
      </c>
      <c r="D66" s="8" t="s">
        <v>13</v>
      </c>
      <c r="E66" s="8">
        <v>6.6400000000000001E-2</v>
      </c>
      <c r="F66" s="17">
        <f>F62*E66</f>
        <v>23.571999999999999</v>
      </c>
      <c r="G66" s="8"/>
      <c r="H66" s="17"/>
      <c r="I66" s="8"/>
      <c r="J66" s="8"/>
      <c r="K66" s="8"/>
      <c r="L66" s="8"/>
      <c r="M66" s="17"/>
    </row>
    <row r="67" spans="1:13" x14ac:dyDescent="0.25">
      <c r="A67" s="45">
        <v>10</v>
      </c>
      <c r="B67" s="13" t="s">
        <v>49</v>
      </c>
      <c r="C67" s="6" t="s">
        <v>72</v>
      </c>
      <c r="D67" s="5" t="s">
        <v>50</v>
      </c>
      <c r="E67" s="5"/>
      <c r="F67" s="12">
        <v>3.55</v>
      </c>
      <c r="G67" s="5"/>
      <c r="H67" s="12"/>
      <c r="I67" s="5"/>
      <c r="J67" s="5"/>
      <c r="K67" s="5"/>
      <c r="L67" s="5"/>
      <c r="M67" s="12"/>
    </row>
    <row r="68" spans="1:13" x14ac:dyDescent="0.25">
      <c r="A68" s="46"/>
      <c r="B68" s="11"/>
      <c r="C68" s="7" t="s">
        <v>10</v>
      </c>
      <c r="D68" s="7" t="s">
        <v>11</v>
      </c>
      <c r="E68" s="7">
        <v>75.2</v>
      </c>
      <c r="F68" s="16">
        <f>F67*E68</f>
        <v>266.95999999999998</v>
      </c>
      <c r="G68" s="7"/>
      <c r="H68" s="16"/>
      <c r="I68" s="7"/>
      <c r="J68" s="7"/>
      <c r="K68" s="7"/>
      <c r="L68" s="7"/>
      <c r="M68" s="16"/>
    </row>
    <row r="69" spans="1:13" x14ac:dyDescent="0.25">
      <c r="A69" s="46"/>
      <c r="B69" s="11" t="s">
        <v>51</v>
      </c>
      <c r="C69" s="7" t="s">
        <v>73</v>
      </c>
      <c r="D69" s="7" t="s">
        <v>17</v>
      </c>
      <c r="E69" s="7">
        <v>101</v>
      </c>
      <c r="F69" s="16">
        <f>F67*E69</f>
        <v>358.54999999999995</v>
      </c>
      <c r="G69" s="7"/>
      <c r="H69" s="16"/>
      <c r="I69" s="7"/>
      <c r="J69" s="7"/>
      <c r="K69" s="7"/>
      <c r="L69" s="7"/>
      <c r="M69" s="16"/>
    </row>
    <row r="70" spans="1:13" x14ac:dyDescent="0.25">
      <c r="A70" s="46"/>
      <c r="B70" s="11" t="s">
        <v>74</v>
      </c>
      <c r="C70" s="7" t="s">
        <v>52</v>
      </c>
      <c r="D70" s="7" t="s">
        <v>16</v>
      </c>
      <c r="E70" s="7">
        <v>1.06</v>
      </c>
      <c r="F70" s="16">
        <f>F67*E70</f>
        <v>3.7629999999999999</v>
      </c>
      <c r="G70" s="7"/>
      <c r="H70" s="16"/>
      <c r="I70" s="7"/>
      <c r="J70" s="7"/>
      <c r="K70" s="7"/>
      <c r="L70" s="7"/>
      <c r="M70" s="16"/>
    </row>
    <row r="71" spans="1:13" x14ac:dyDescent="0.25">
      <c r="A71" s="46"/>
      <c r="B71" s="11"/>
      <c r="C71" s="7" t="s">
        <v>53</v>
      </c>
      <c r="D71" s="7" t="s">
        <v>13</v>
      </c>
      <c r="E71" s="7">
        <v>6.38</v>
      </c>
      <c r="F71" s="16">
        <f>F67*E71</f>
        <v>22.648999999999997</v>
      </c>
      <c r="G71" s="7"/>
      <c r="H71" s="16"/>
      <c r="I71" s="7"/>
      <c r="J71" s="7"/>
      <c r="K71" s="7"/>
      <c r="L71" s="7"/>
      <c r="M71" s="16"/>
    </row>
    <row r="72" spans="1:13" x14ac:dyDescent="0.25">
      <c r="A72" s="46"/>
      <c r="B72" s="11"/>
      <c r="C72" s="7" t="s">
        <v>36</v>
      </c>
      <c r="D72" s="7" t="s">
        <v>13</v>
      </c>
      <c r="E72" s="7">
        <v>0.23</v>
      </c>
      <c r="F72" s="16">
        <f>F67*E72</f>
        <v>0.8165</v>
      </c>
      <c r="G72" s="7"/>
      <c r="H72" s="16"/>
      <c r="I72" s="7"/>
      <c r="J72" s="7"/>
      <c r="K72" s="7"/>
      <c r="L72" s="7"/>
      <c r="M72" s="16"/>
    </row>
    <row r="73" spans="1:13" x14ac:dyDescent="0.25">
      <c r="A73" s="47"/>
      <c r="B73" s="10" t="s">
        <v>69</v>
      </c>
      <c r="C73" s="8" t="s">
        <v>55</v>
      </c>
      <c r="D73" s="8" t="s">
        <v>56</v>
      </c>
      <c r="E73" s="8">
        <v>1.0149999999999999</v>
      </c>
      <c r="F73" s="17">
        <f>F67*E73</f>
        <v>3.6032499999999996</v>
      </c>
      <c r="G73" s="8"/>
      <c r="H73" s="17"/>
      <c r="I73" s="8"/>
      <c r="J73" s="8"/>
      <c r="K73" s="8"/>
      <c r="L73" s="8"/>
      <c r="M73" s="17"/>
    </row>
    <row r="74" spans="1:13" x14ac:dyDescent="0.25">
      <c r="A74" s="29"/>
      <c r="B74" s="10"/>
      <c r="C74" s="19" t="s">
        <v>75</v>
      </c>
      <c r="D74" s="8"/>
      <c r="E74" s="8"/>
      <c r="F74" s="17"/>
      <c r="G74" s="8"/>
      <c r="H74" s="17"/>
      <c r="I74" s="8"/>
      <c r="J74" s="8"/>
      <c r="K74" s="8"/>
      <c r="L74" s="8"/>
      <c r="M74" s="17"/>
    </row>
    <row r="75" spans="1:13" ht="30" x14ac:dyDescent="0.25">
      <c r="A75" s="45">
        <v>11</v>
      </c>
      <c r="B75" s="13" t="s">
        <v>82</v>
      </c>
      <c r="C75" s="30" t="s">
        <v>107</v>
      </c>
      <c r="D75" s="5" t="s">
        <v>14</v>
      </c>
      <c r="E75" s="5"/>
      <c r="F75" s="12">
        <v>0.6</v>
      </c>
      <c r="G75" s="5"/>
      <c r="H75" s="12"/>
      <c r="I75" s="5"/>
      <c r="J75" s="5"/>
      <c r="K75" s="5"/>
      <c r="L75" s="5"/>
      <c r="M75" s="12"/>
    </row>
    <row r="76" spans="1:13" x14ac:dyDescent="0.25">
      <c r="A76" s="46"/>
      <c r="B76" s="11"/>
      <c r="C76" s="7" t="s">
        <v>10</v>
      </c>
      <c r="D76" s="7" t="s">
        <v>33</v>
      </c>
      <c r="E76" s="7">
        <v>52.6</v>
      </c>
      <c r="F76" s="16">
        <f>F75*E76</f>
        <v>31.56</v>
      </c>
      <c r="G76" s="7"/>
      <c r="H76" s="16"/>
      <c r="I76" s="7"/>
      <c r="J76" s="7"/>
      <c r="K76" s="7"/>
      <c r="L76" s="7"/>
      <c r="M76" s="16"/>
    </row>
    <row r="77" spans="1:13" x14ac:dyDescent="0.25">
      <c r="A77" s="46"/>
      <c r="B77" s="11"/>
      <c r="C77" s="7" t="s">
        <v>12</v>
      </c>
      <c r="D77" s="7" t="s">
        <v>13</v>
      </c>
      <c r="E77" s="7">
        <v>4.25</v>
      </c>
      <c r="F77" s="16">
        <f>F75*E77</f>
        <v>2.5499999999999998</v>
      </c>
      <c r="G77" s="7"/>
      <c r="H77" s="16"/>
      <c r="I77" s="7"/>
      <c r="J77" s="7"/>
      <c r="K77" s="7"/>
      <c r="L77" s="7"/>
      <c r="M77" s="16"/>
    </row>
    <row r="78" spans="1:13" x14ac:dyDescent="0.25">
      <c r="A78" s="46"/>
      <c r="B78" s="11" t="s">
        <v>80</v>
      </c>
      <c r="C78" s="7" t="s">
        <v>77</v>
      </c>
      <c r="D78" s="7" t="s">
        <v>45</v>
      </c>
      <c r="E78" s="7"/>
      <c r="F78" s="16">
        <v>30</v>
      </c>
      <c r="G78" s="7"/>
      <c r="H78" s="16"/>
      <c r="I78" s="7"/>
      <c r="J78" s="7"/>
      <c r="K78" s="7"/>
      <c r="L78" s="7"/>
      <c r="M78" s="16"/>
    </row>
    <row r="79" spans="1:13" x14ac:dyDescent="0.25">
      <c r="A79" s="46"/>
      <c r="B79" s="11" t="s">
        <v>109</v>
      </c>
      <c r="C79" s="7" t="s">
        <v>95</v>
      </c>
      <c r="D79" s="7" t="s">
        <v>45</v>
      </c>
      <c r="E79" s="7"/>
      <c r="F79" s="16">
        <v>24</v>
      </c>
      <c r="G79" s="7"/>
      <c r="H79" s="16"/>
      <c r="I79" s="7"/>
      <c r="J79" s="7"/>
      <c r="K79" s="7"/>
      <c r="L79" s="7"/>
      <c r="M79" s="16"/>
    </row>
    <row r="80" spans="1:13" x14ac:dyDescent="0.25">
      <c r="A80" s="46"/>
      <c r="B80" s="11" t="s">
        <v>79</v>
      </c>
      <c r="C80" s="7" t="s">
        <v>78</v>
      </c>
      <c r="D80" s="7" t="s">
        <v>45</v>
      </c>
      <c r="E80" s="7"/>
      <c r="F80" s="16">
        <v>90</v>
      </c>
      <c r="G80" s="7"/>
      <c r="H80" s="16"/>
      <c r="I80" s="7"/>
      <c r="J80" s="7"/>
      <c r="K80" s="7"/>
      <c r="L80" s="7"/>
      <c r="M80" s="16"/>
    </row>
    <row r="81" spans="1:13" x14ac:dyDescent="0.25">
      <c r="A81" s="46"/>
      <c r="B81" s="11" t="s">
        <v>108</v>
      </c>
      <c r="C81" s="7" t="s">
        <v>96</v>
      </c>
      <c r="D81" s="7" t="s">
        <v>45</v>
      </c>
      <c r="E81" s="7"/>
      <c r="F81" s="16">
        <v>36</v>
      </c>
      <c r="G81" s="7"/>
      <c r="H81" s="16"/>
      <c r="I81" s="7"/>
      <c r="J81" s="7"/>
      <c r="K81" s="7"/>
      <c r="L81" s="7"/>
      <c r="M81" s="16"/>
    </row>
    <row r="82" spans="1:13" x14ac:dyDescent="0.25">
      <c r="A82" s="46"/>
      <c r="B82" s="11" t="s">
        <v>81</v>
      </c>
      <c r="C82" s="7" t="s">
        <v>97</v>
      </c>
      <c r="D82" s="7" t="s">
        <v>16</v>
      </c>
      <c r="E82" s="7"/>
      <c r="F82" s="16">
        <v>1.2</v>
      </c>
      <c r="G82" s="7"/>
      <c r="H82" s="16"/>
      <c r="I82" s="7"/>
      <c r="J82" s="7"/>
      <c r="K82" s="7"/>
      <c r="L82" s="7"/>
      <c r="M82" s="16"/>
    </row>
    <row r="83" spans="1:13" ht="30" x14ac:dyDescent="0.25">
      <c r="A83" s="46"/>
      <c r="B83" s="11" t="s">
        <v>110</v>
      </c>
      <c r="C83" s="9" t="s">
        <v>122</v>
      </c>
      <c r="D83" s="7" t="s">
        <v>17</v>
      </c>
      <c r="E83" s="7"/>
      <c r="F83" s="16">
        <v>38</v>
      </c>
      <c r="G83" s="7"/>
      <c r="H83" s="16"/>
      <c r="I83" s="7"/>
      <c r="J83" s="7"/>
      <c r="K83" s="7"/>
      <c r="L83" s="7"/>
      <c r="M83" s="16"/>
    </row>
    <row r="84" spans="1:13" x14ac:dyDescent="0.25">
      <c r="A84" s="46"/>
      <c r="B84" s="11" t="s">
        <v>31</v>
      </c>
      <c r="C84" s="7" t="s">
        <v>76</v>
      </c>
      <c r="D84" s="7" t="s">
        <v>39</v>
      </c>
      <c r="E84" s="7"/>
      <c r="F84" s="16">
        <v>3</v>
      </c>
      <c r="G84" s="7"/>
      <c r="H84" s="16"/>
      <c r="I84" s="7"/>
      <c r="J84" s="7"/>
      <c r="K84" s="7"/>
      <c r="L84" s="7"/>
      <c r="M84" s="16"/>
    </row>
    <row r="85" spans="1:13" x14ac:dyDescent="0.25">
      <c r="A85" s="46"/>
      <c r="B85" s="11" t="s">
        <v>68</v>
      </c>
      <c r="C85" s="7" t="s">
        <v>46</v>
      </c>
      <c r="D85" s="7" t="s">
        <v>17</v>
      </c>
      <c r="E85" s="7"/>
      <c r="F85" s="16">
        <v>40</v>
      </c>
      <c r="G85" s="7"/>
      <c r="H85" s="16"/>
      <c r="I85" s="7"/>
      <c r="J85" s="7"/>
      <c r="K85" s="7"/>
      <c r="L85" s="7"/>
      <c r="M85" s="16"/>
    </row>
    <row r="86" spans="1:13" x14ac:dyDescent="0.25">
      <c r="A86" s="47"/>
      <c r="B86" s="10"/>
      <c r="C86" s="32" t="s">
        <v>36</v>
      </c>
      <c r="D86" s="8" t="s">
        <v>13</v>
      </c>
      <c r="E86" s="8">
        <v>6.79</v>
      </c>
      <c r="F86" s="17">
        <f>F75*E86</f>
        <v>4.0739999999999998</v>
      </c>
      <c r="G86" s="8"/>
      <c r="H86" s="17"/>
      <c r="I86" s="8"/>
      <c r="J86" s="8"/>
      <c r="K86" s="8"/>
      <c r="L86" s="8"/>
      <c r="M86" s="17"/>
    </row>
    <row r="87" spans="1:13" x14ac:dyDescent="0.25">
      <c r="A87" s="38"/>
      <c r="B87" s="10"/>
      <c r="C87" s="39" t="s">
        <v>98</v>
      </c>
      <c r="D87" s="8"/>
      <c r="E87" s="8"/>
      <c r="F87" s="17"/>
      <c r="G87" s="8"/>
      <c r="H87" s="17"/>
      <c r="I87" s="8"/>
      <c r="J87" s="8"/>
      <c r="K87" s="8"/>
      <c r="L87" s="8"/>
      <c r="M87" s="17"/>
    </row>
    <row r="88" spans="1:13" x14ac:dyDescent="0.25">
      <c r="A88" s="45">
        <v>12</v>
      </c>
      <c r="B88" s="13" t="s">
        <v>99</v>
      </c>
      <c r="C88" s="40" t="s">
        <v>61</v>
      </c>
      <c r="D88" s="5" t="s">
        <v>50</v>
      </c>
      <c r="E88" s="5"/>
      <c r="F88" s="12">
        <v>1.6</v>
      </c>
      <c r="G88" s="5"/>
      <c r="H88" s="12"/>
      <c r="I88" s="5"/>
      <c r="J88" s="5"/>
      <c r="K88" s="5"/>
      <c r="L88" s="5"/>
      <c r="M88" s="12"/>
    </row>
    <row r="89" spans="1:13" x14ac:dyDescent="0.25">
      <c r="A89" s="46"/>
      <c r="B89" s="11"/>
      <c r="C89" s="41" t="s">
        <v>10</v>
      </c>
      <c r="D89" s="7" t="s">
        <v>33</v>
      </c>
      <c r="E89" s="7">
        <v>38.799999999999997</v>
      </c>
      <c r="F89" s="16">
        <f>F88*E89</f>
        <v>62.08</v>
      </c>
      <c r="G89" s="7"/>
      <c r="H89" s="16"/>
      <c r="I89" s="7"/>
      <c r="J89" s="7"/>
      <c r="K89" s="7"/>
      <c r="L89" s="7"/>
      <c r="M89" s="16"/>
    </row>
    <row r="90" spans="1:13" x14ac:dyDescent="0.25">
      <c r="A90" s="46"/>
      <c r="B90" s="11"/>
      <c r="C90" s="41" t="s">
        <v>12</v>
      </c>
      <c r="D90" s="7" t="s">
        <v>13</v>
      </c>
      <c r="E90" s="7">
        <v>0.03</v>
      </c>
      <c r="F90" s="16">
        <f>F88*E90</f>
        <v>4.8000000000000001E-2</v>
      </c>
      <c r="G90" s="7"/>
      <c r="H90" s="16"/>
      <c r="I90" s="7"/>
      <c r="J90" s="7"/>
      <c r="K90" s="7"/>
      <c r="L90" s="7"/>
      <c r="M90" s="16"/>
    </row>
    <row r="91" spans="1:13" x14ac:dyDescent="0.25">
      <c r="A91" s="46"/>
      <c r="B91" s="11" t="s">
        <v>47</v>
      </c>
      <c r="C91" s="41" t="s">
        <v>54</v>
      </c>
      <c r="D91" s="7" t="s">
        <v>18</v>
      </c>
      <c r="E91" s="7">
        <v>25.1</v>
      </c>
      <c r="F91" s="16">
        <f>F88*E91</f>
        <v>40.160000000000004</v>
      </c>
      <c r="G91" s="7"/>
      <c r="H91" s="16"/>
      <c r="I91" s="7"/>
      <c r="J91" s="7"/>
      <c r="K91" s="7"/>
      <c r="L91" s="7"/>
      <c r="M91" s="16"/>
    </row>
    <row r="92" spans="1:13" x14ac:dyDescent="0.25">
      <c r="A92" s="46"/>
      <c r="B92" s="11"/>
      <c r="C92" s="41" t="s">
        <v>48</v>
      </c>
      <c r="D92" s="7" t="s">
        <v>18</v>
      </c>
      <c r="E92" s="7">
        <v>2.7</v>
      </c>
      <c r="F92" s="16">
        <f>F88*E92</f>
        <v>4.32</v>
      </c>
      <c r="G92" s="7"/>
      <c r="H92" s="16"/>
      <c r="I92" s="7"/>
      <c r="J92" s="7"/>
      <c r="K92" s="7"/>
      <c r="L92" s="7"/>
      <c r="M92" s="16"/>
    </row>
    <row r="93" spans="1:13" x14ac:dyDescent="0.25">
      <c r="A93" s="47"/>
      <c r="B93" s="10"/>
      <c r="C93" s="32" t="s">
        <v>36</v>
      </c>
      <c r="D93" s="8" t="s">
        <v>13</v>
      </c>
      <c r="E93" s="8">
        <v>0.19</v>
      </c>
      <c r="F93" s="17">
        <f>F88*E93</f>
        <v>0.30400000000000005</v>
      </c>
      <c r="G93" s="8"/>
      <c r="H93" s="17"/>
      <c r="I93" s="8"/>
      <c r="J93" s="8"/>
      <c r="K93" s="8"/>
      <c r="L93" s="8"/>
      <c r="M93" s="17"/>
    </row>
    <row r="94" spans="1:13" ht="45" x14ac:dyDescent="0.25">
      <c r="A94" s="45">
        <v>13</v>
      </c>
      <c r="B94" s="13" t="s">
        <v>100</v>
      </c>
      <c r="C94" s="42" t="s">
        <v>123</v>
      </c>
      <c r="D94" s="5" t="s">
        <v>50</v>
      </c>
      <c r="E94" s="5"/>
      <c r="F94" s="12">
        <v>0.35</v>
      </c>
      <c r="G94" s="5"/>
      <c r="H94" s="12"/>
      <c r="I94" s="5"/>
      <c r="J94" s="5"/>
      <c r="K94" s="5"/>
      <c r="L94" s="5"/>
      <c r="M94" s="12"/>
    </row>
    <row r="95" spans="1:13" x14ac:dyDescent="0.25">
      <c r="A95" s="46"/>
      <c r="B95" s="11"/>
      <c r="C95" s="41" t="s">
        <v>10</v>
      </c>
      <c r="D95" s="7" t="s">
        <v>13</v>
      </c>
      <c r="E95" s="7">
        <v>74.099999999999994</v>
      </c>
      <c r="F95" s="16">
        <f>F94*E95</f>
        <v>25.934999999999995</v>
      </c>
      <c r="G95" s="7"/>
      <c r="H95" s="16"/>
      <c r="I95" s="7"/>
      <c r="J95" s="7"/>
      <c r="K95" s="7"/>
      <c r="L95" s="7"/>
      <c r="M95" s="16"/>
    </row>
    <row r="96" spans="1:13" x14ac:dyDescent="0.25">
      <c r="A96" s="46"/>
      <c r="B96" s="11"/>
      <c r="C96" s="41" t="s">
        <v>12</v>
      </c>
      <c r="D96" s="7" t="s">
        <v>13</v>
      </c>
      <c r="E96" s="7">
        <v>0.1</v>
      </c>
      <c r="F96" s="16">
        <f>F94*E96</f>
        <v>3.4999999999999996E-2</v>
      </c>
      <c r="G96" s="7"/>
      <c r="H96" s="16"/>
      <c r="I96" s="7"/>
      <c r="J96" s="7"/>
      <c r="K96" s="7"/>
      <c r="L96" s="7"/>
      <c r="M96" s="16"/>
    </row>
    <row r="97" spans="1:15" x14ac:dyDescent="0.25">
      <c r="A97" s="46"/>
      <c r="B97" s="11" t="s">
        <v>47</v>
      </c>
      <c r="C97" s="41" t="s">
        <v>124</v>
      </c>
      <c r="D97" s="7" t="s">
        <v>18</v>
      </c>
      <c r="E97" s="7">
        <v>24.6</v>
      </c>
      <c r="F97" s="16">
        <f>F94*E97</f>
        <v>8.61</v>
      </c>
      <c r="G97" s="7"/>
      <c r="H97" s="16"/>
      <c r="I97" s="7"/>
      <c r="J97" s="7"/>
      <c r="K97" s="7"/>
      <c r="L97" s="7"/>
      <c r="M97" s="16"/>
    </row>
    <row r="98" spans="1:15" x14ac:dyDescent="0.25">
      <c r="A98" s="47"/>
      <c r="B98" s="10"/>
      <c r="C98" s="32" t="s">
        <v>36</v>
      </c>
      <c r="D98" s="8" t="s">
        <v>13</v>
      </c>
      <c r="E98" s="8">
        <v>1.7</v>
      </c>
      <c r="F98" s="17">
        <f>F94*E98</f>
        <v>0.59499999999999997</v>
      </c>
      <c r="G98" s="8"/>
      <c r="H98" s="17"/>
      <c r="I98" s="8"/>
      <c r="J98" s="8"/>
      <c r="K98" s="8"/>
      <c r="L98" s="8"/>
      <c r="M98" s="17"/>
    </row>
    <row r="99" spans="1:15" x14ac:dyDescent="0.25">
      <c r="A99" s="38"/>
      <c r="B99" s="10"/>
      <c r="C99" s="39" t="s">
        <v>102</v>
      </c>
      <c r="D99" s="8"/>
      <c r="E99" s="8"/>
      <c r="F99" s="17"/>
      <c r="G99" s="8"/>
      <c r="H99" s="17"/>
      <c r="I99" s="8"/>
      <c r="J99" s="8"/>
      <c r="K99" s="8"/>
      <c r="L99" s="8"/>
      <c r="M99" s="17"/>
      <c r="O99" s="34"/>
    </row>
    <row r="100" spans="1:15" ht="45" x14ac:dyDescent="0.25">
      <c r="A100" s="45">
        <v>14</v>
      </c>
      <c r="B100" s="13" t="s">
        <v>103</v>
      </c>
      <c r="C100" s="42" t="s">
        <v>115</v>
      </c>
      <c r="D100" s="5" t="s">
        <v>17</v>
      </c>
      <c r="E100" s="5"/>
      <c r="F100" s="12">
        <v>1200</v>
      </c>
      <c r="G100" s="5"/>
      <c r="H100" s="12"/>
      <c r="I100" s="5"/>
      <c r="J100" s="5"/>
      <c r="K100" s="5"/>
      <c r="L100" s="5"/>
      <c r="M100" s="12"/>
    </row>
    <row r="101" spans="1:15" x14ac:dyDescent="0.25">
      <c r="A101" s="46"/>
      <c r="B101" s="11"/>
      <c r="C101" s="41" t="s">
        <v>10</v>
      </c>
      <c r="D101" s="7" t="s">
        <v>11</v>
      </c>
      <c r="E101" s="7">
        <v>3.8300000000000001E-2</v>
      </c>
      <c r="F101" s="16">
        <f>F100*E101</f>
        <v>45.96</v>
      </c>
      <c r="G101" s="7"/>
      <c r="H101" s="16"/>
      <c r="I101" s="7"/>
      <c r="J101" s="7"/>
      <c r="K101" s="7"/>
      <c r="L101" s="7"/>
      <c r="M101" s="16"/>
    </row>
    <row r="102" spans="1:15" x14ac:dyDescent="0.25">
      <c r="A102" s="47"/>
      <c r="B102" s="10"/>
      <c r="C102" s="32" t="s">
        <v>104</v>
      </c>
      <c r="D102" s="8" t="s">
        <v>17</v>
      </c>
      <c r="E102" s="8">
        <v>0.15</v>
      </c>
      <c r="F102" s="17">
        <f>F100*E102</f>
        <v>180</v>
      </c>
      <c r="G102" s="8"/>
      <c r="H102" s="17"/>
      <c r="I102" s="8"/>
      <c r="J102" s="8"/>
      <c r="K102" s="8"/>
      <c r="L102" s="8"/>
      <c r="M102" s="17"/>
    </row>
    <row r="103" spans="1:15" ht="30" x14ac:dyDescent="0.25">
      <c r="A103" s="45">
        <v>14</v>
      </c>
      <c r="B103" s="13" t="s">
        <v>105</v>
      </c>
      <c r="C103" s="42" t="s">
        <v>116</v>
      </c>
      <c r="D103" s="5" t="s">
        <v>17</v>
      </c>
      <c r="E103" s="5"/>
      <c r="F103" s="12">
        <v>1200</v>
      </c>
      <c r="G103" s="5"/>
      <c r="H103" s="12"/>
      <c r="I103" s="5"/>
      <c r="J103" s="5"/>
      <c r="K103" s="5"/>
      <c r="L103" s="5"/>
      <c r="M103" s="12"/>
    </row>
    <row r="104" spans="1:15" x14ac:dyDescent="0.25">
      <c r="A104" s="46"/>
      <c r="B104" s="11"/>
      <c r="C104" s="41" t="s">
        <v>10</v>
      </c>
      <c r="D104" s="7" t="s">
        <v>33</v>
      </c>
      <c r="E104" s="7">
        <v>4.3900000000000002E-2</v>
      </c>
      <c r="F104" s="16">
        <f>F103*E104</f>
        <v>52.68</v>
      </c>
      <c r="G104" s="7"/>
      <c r="H104" s="16"/>
      <c r="I104" s="7"/>
      <c r="J104" s="7"/>
      <c r="K104" s="7"/>
      <c r="L104" s="7"/>
      <c r="M104" s="16"/>
    </row>
    <row r="105" spans="1:15" x14ac:dyDescent="0.25">
      <c r="A105" s="47"/>
      <c r="B105" s="10"/>
      <c r="C105" s="32" t="s">
        <v>106</v>
      </c>
      <c r="D105" s="8" t="s">
        <v>18</v>
      </c>
      <c r="E105" s="8">
        <v>0.02</v>
      </c>
      <c r="F105" s="17">
        <f>F103*E105</f>
        <v>24</v>
      </c>
      <c r="G105" s="8"/>
      <c r="H105" s="17"/>
      <c r="I105" s="8"/>
      <c r="J105" s="8"/>
      <c r="K105" s="8"/>
      <c r="L105" s="8"/>
      <c r="M105" s="17"/>
    </row>
    <row r="106" spans="1:15" x14ac:dyDescent="0.25">
      <c r="A106" s="38"/>
      <c r="B106" s="1"/>
      <c r="C106" s="31" t="s">
        <v>7</v>
      </c>
      <c r="D106" s="1"/>
      <c r="E106" s="1"/>
      <c r="F106" s="1"/>
      <c r="G106" s="1"/>
      <c r="H106" s="1"/>
      <c r="I106" s="1"/>
      <c r="J106" s="1"/>
      <c r="K106" s="1"/>
      <c r="L106" s="22"/>
      <c r="M106" s="22"/>
    </row>
    <row r="107" spans="1:15" x14ac:dyDescent="0.25">
      <c r="A107" s="1"/>
      <c r="B107" s="1"/>
      <c r="C107" s="31" t="s">
        <v>19</v>
      </c>
      <c r="D107" s="3">
        <v>0.05</v>
      </c>
      <c r="E107" s="1"/>
      <c r="F107" s="1"/>
      <c r="G107" s="1"/>
      <c r="H107" s="1"/>
      <c r="I107" s="1"/>
      <c r="J107" s="1"/>
      <c r="K107" s="1"/>
      <c r="L107" s="1"/>
      <c r="M107" s="1"/>
    </row>
    <row r="108" spans="1:15" x14ac:dyDescent="0.25">
      <c r="A108" s="1"/>
      <c r="B108" s="1"/>
      <c r="C108" s="31" t="s">
        <v>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5" x14ac:dyDescent="0.25">
      <c r="A109" s="1"/>
      <c r="B109" s="1"/>
      <c r="C109" s="31" t="s">
        <v>20</v>
      </c>
      <c r="D109" s="3">
        <v>0.1</v>
      </c>
      <c r="E109" s="1"/>
      <c r="F109" s="1"/>
      <c r="G109" s="1"/>
      <c r="H109" s="1"/>
      <c r="I109" s="1"/>
      <c r="J109" s="1"/>
      <c r="K109" s="1"/>
      <c r="L109" s="1"/>
      <c r="M109" s="1"/>
    </row>
    <row r="110" spans="1:15" x14ac:dyDescent="0.25">
      <c r="A110" s="1"/>
      <c r="B110" s="1"/>
      <c r="C110" s="31" t="s">
        <v>7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5" x14ac:dyDescent="0.25">
      <c r="A111" s="1"/>
      <c r="B111" s="1"/>
      <c r="C111" s="31" t="s">
        <v>21</v>
      </c>
      <c r="D111" s="3">
        <v>0.08</v>
      </c>
      <c r="E111" s="1"/>
      <c r="F111" s="1"/>
      <c r="G111" s="1"/>
      <c r="H111" s="1"/>
      <c r="I111" s="1"/>
      <c r="J111" s="1"/>
      <c r="K111" s="1"/>
      <c r="L111" s="1"/>
      <c r="M111" s="33"/>
    </row>
    <row r="112" spans="1:15" x14ac:dyDescent="0.25">
      <c r="A112" s="1"/>
      <c r="B112" s="1"/>
      <c r="C112" s="31" t="s">
        <v>7</v>
      </c>
      <c r="D112" s="1"/>
      <c r="E112" s="1"/>
      <c r="F112" s="1"/>
      <c r="G112" s="1"/>
      <c r="H112" s="1"/>
      <c r="I112" s="1"/>
      <c r="J112" s="1"/>
      <c r="K112" s="1"/>
      <c r="L112" s="1"/>
      <c r="M112" s="33"/>
    </row>
    <row r="113" spans="1:13" x14ac:dyDescent="0.25">
      <c r="A113" s="43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x14ac:dyDescent="0.25">
      <c r="A115" s="20"/>
      <c r="F115" s="44" t="s">
        <v>125</v>
      </c>
      <c r="G115" s="44"/>
      <c r="H115" s="44"/>
      <c r="I115" s="44"/>
      <c r="J115" s="44"/>
      <c r="K115" s="44"/>
      <c r="L115" s="44"/>
      <c r="M115" s="44"/>
    </row>
    <row r="117" spans="1:13" x14ac:dyDescent="0.25">
      <c r="C117" s="37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</sheetData>
  <mergeCells count="42">
    <mergeCell ref="D117:M117"/>
    <mergeCell ref="A58:A61"/>
    <mergeCell ref="A6:A11"/>
    <mergeCell ref="A53:A56"/>
    <mergeCell ref="B6:B11"/>
    <mergeCell ref="A33:A38"/>
    <mergeCell ref="A29:A32"/>
    <mergeCell ref="A21:A27"/>
    <mergeCell ref="A17:A20"/>
    <mergeCell ref="D6:D11"/>
    <mergeCell ref="E6:F7"/>
    <mergeCell ref="E8:E11"/>
    <mergeCell ref="F8:F11"/>
    <mergeCell ref="C6:C11"/>
    <mergeCell ref="M6:M11"/>
    <mergeCell ref="H8:H11"/>
    <mergeCell ref="C1:L1"/>
    <mergeCell ref="C2:L2"/>
    <mergeCell ref="C3:L3"/>
    <mergeCell ref="B4:E4"/>
    <mergeCell ref="B5:E5"/>
    <mergeCell ref="F4:M4"/>
    <mergeCell ref="G5:L5"/>
    <mergeCell ref="I8:I11"/>
    <mergeCell ref="J8:J11"/>
    <mergeCell ref="K8:K11"/>
    <mergeCell ref="L8:L11"/>
    <mergeCell ref="G6:H7"/>
    <mergeCell ref="I6:J7"/>
    <mergeCell ref="K6:L7"/>
    <mergeCell ref="G8:G11"/>
    <mergeCell ref="A15:A16"/>
    <mergeCell ref="A39:A45"/>
    <mergeCell ref="A47:A52"/>
    <mergeCell ref="A62:A66"/>
    <mergeCell ref="A67:A73"/>
    <mergeCell ref="F115:M115"/>
    <mergeCell ref="A75:A86"/>
    <mergeCell ref="A88:A93"/>
    <mergeCell ref="A94:A98"/>
    <mergeCell ref="A100:A102"/>
    <mergeCell ref="A103:A10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2018-05-15T10:44:43Z</dcterms:modified>
</cp:coreProperties>
</file>