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100" sheetId="1" r:id="rId1"/>
  </sheets>
  <definedNames>
    <definedName name="_xlnm._FilterDatabase" localSheetId="0" hidden="1">'100'!$A$7:$K$24</definedName>
    <definedName name="_xlnm.Print_Area" localSheetId="0">'100'!$A$1:$K$37</definedName>
    <definedName name="_xlnm.Print_Titles" localSheetId="0">'100'!$7:$7</definedName>
  </definedNames>
  <calcPr calcId="125725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9" l="1"/>
  <c r="K26" l="1"/>
  <c r="L25"/>
  <c r="K25"/>
  <c r="K27" l="1"/>
  <c r="K28" s="1"/>
  <c r="K29" s="1"/>
  <c r="K30" s="1"/>
  <c r="K31" s="1"/>
  <c r="K32" s="1"/>
  <c r="K33" s="1"/>
  <c r="K34" s="1"/>
  <c r="K35" s="1"/>
</calcChain>
</file>

<file path=xl/sharedStrings.xml><?xml version="1.0" encoding="utf-8"?>
<sst xmlns="http://schemas.openxmlformats.org/spreadsheetml/2006/main" count="65" uniqueCount="41">
  <si>
    <t>#</t>
  </si>
  <si>
    <t>ganz.</t>
  </si>
  <si>
    <t>ხელფასი</t>
  </si>
  <si>
    <t>მასალა</t>
  </si>
  <si>
    <t>jami</t>
  </si>
  <si>
    <t>s a m u S a o T a</t>
  </si>
  <si>
    <t>d a s a x e l e b a</t>
  </si>
  <si>
    <t>sul</t>
  </si>
  <si>
    <t>erT.</t>
  </si>
  <si>
    <t>fasi</t>
  </si>
  <si>
    <t xml:space="preserve">jami </t>
  </si>
  <si>
    <t>zednadebi xarjebi</t>
  </si>
  <si>
    <t>mogeba</t>
  </si>
  <si>
    <t>gauTvaliswinebeli xarjebi</t>
  </si>
  <si>
    <t>dRg</t>
  </si>
  <si>
    <t>მ2</t>
  </si>
  <si>
    <t>მ3</t>
  </si>
  <si>
    <t>ჯამი</t>
  </si>
  <si>
    <t>ტრანსპორტირების ხარჯი მასალიდან</t>
  </si>
  <si>
    <t>x a r j T a R r i c x v a</t>
  </si>
  <si>
    <t>მ</t>
  </si>
  <si>
    <t>ტრანსპორტი</t>
  </si>
  <si>
    <t>დაზიანებული ჭერის დემონტაჟი</t>
  </si>
  <si>
    <t>კარ-ფანჯრების ნაგვერდულების შელესვა ქვიშა-ცემენტის ხსნარით</t>
  </si>
  <si>
    <t>კედლების დამუშავება ფითხით და შეღებვა წყალ-ემულსიური საღებავით 2-ჯერ</t>
  </si>
  <si>
    <t>ჭერზე პლასტიკატის გაკვრა (არსებული კოჭების გამოყენებით)</t>
  </si>
  <si>
    <t>პლინტუსის მოწყობა</t>
  </si>
  <si>
    <t>კარ-ფანჯრების ნაგვერდულების დამუშავება ფითხით და შეღებვა ზეთოვანი საღებავით 2-ჯერ</t>
  </si>
  <si>
    <t>სამშენებლო ნაგვის დატვირთვა ექსკავატორით ა/მანქანაზე და ტრანსპორტირება 3კმ-ზე</t>
  </si>
  <si>
    <t>ხის იატაკის მოწყობა სისქით 40მმ</t>
  </si>
  <si>
    <t>ფანჯრის საცრემლურის მოწყობა მოთუთიებული თუნუქით სისქით 0,5მმ</t>
  </si>
  <si>
    <t>ხის იატაკის შეღებვა ზეთოვანი საღებავით 2-ჯერ</t>
  </si>
  <si>
    <t>3 სართული</t>
  </si>
  <si>
    <t>დაზიანებული კედლების და კიბის შესასვლელში კედლების ნალესის დემონტაჟი</t>
  </si>
  <si>
    <t>კედლების შელესვა ქვიშა-ცემენტის ხსნარით</t>
  </si>
  <si>
    <t>დაზიანებული ხის კოჭების აღდგენა ხის მასალით</t>
  </si>
  <si>
    <t xml:space="preserve">არსებული ელ. სადენების მოქცევა კაბელ-კანალში </t>
  </si>
  <si>
    <t>სამშენებლო ნაგვის გატანა და დასაწყობება</t>
  </si>
  <si>
    <t>დაზიანებული ხის იატაკის დემონტაჟი</t>
  </si>
  <si>
    <t>დაბა აგარა, მესხის ქუჩა №23-ში მდებარე საცხოვრებელი კორპუსის დერეფნების რეაბილიტაცია</t>
  </si>
  <si>
    <t>პრეტენდენტი: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</si>
</sst>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37]yyyy\ &quot;წლის&quot;\ dd\ mm\,\ dddd"/>
    <numFmt numFmtId="165" formatCode="_-* #,##0.00_р_._-;\-* #,##0.00_р_._-;_-* &quot;-&quot;??_р_._-;_-@_-"/>
    <numFmt numFmtId="166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</font>
    <font>
      <b/>
      <sz val="12"/>
      <name val="AcadNusx"/>
    </font>
    <font>
      <b/>
      <sz val="10"/>
      <name val="AcadNusx"/>
    </font>
    <font>
      <sz val="10"/>
      <name val="AcadNusx"/>
    </font>
    <font>
      <sz val="10"/>
      <name val="Arial Cyr"/>
    </font>
    <font>
      <b/>
      <sz val="10"/>
      <name val="AcadMtav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52">
    <xf numFmtId="0" fontId="0" fillId="0" borderId="0" xfId="0"/>
    <xf numFmtId="0" fontId="21" fillId="0" borderId="0" xfId="0" applyFont="1" applyFill="1" applyAlignment="1" applyProtection="1">
      <alignment vertical="center" wrapText="1"/>
    </xf>
    <xf numFmtId="0" fontId="21" fillId="0" borderId="0" xfId="3" applyFont="1" applyFill="1" applyAlignment="1" applyProtection="1">
      <alignment horizontal="center" vertical="center" wrapText="1"/>
    </xf>
    <xf numFmtId="0" fontId="23" fillId="0" borderId="0" xfId="3" applyFont="1" applyFill="1" applyAlignment="1" applyProtection="1">
      <alignment horizontal="center" vertical="center" wrapText="1"/>
    </xf>
    <xf numFmtId="0" fontId="23" fillId="0" borderId="2" xfId="4" applyFont="1" applyFill="1" applyBorder="1" applyAlignment="1" applyProtection="1">
      <alignment horizontal="left" vertical="center" wrapText="1"/>
    </xf>
    <xf numFmtId="0" fontId="23" fillId="0" borderId="0" xfId="7" applyFont="1" applyFill="1" applyBorder="1" applyAlignment="1" applyProtection="1">
      <alignment horizontal="left" vertical="center" wrapText="1"/>
    </xf>
    <xf numFmtId="0" fontId="23" fillId="0" borderId="0" xfId="4" applyFont="1" applyFill="1" applyAlignment="1" applyProtection="1">
      <alignment horizontal="center" vertical="center" wrapText="1"/>
    </xf>
    <xf numFmtId="0" fontId="23" fillId="0" borderId="9" xfId="4" applyFont="1" applyFill="1" applyBorder="1" applyAlignment="1" applyProtection="1">
      <alignment horizontal="left" vertical="center" wrapText="1"/>
    </xf>
    <xf numFmtId="0" fontId="23" fillId="0" borderId="10" xfId="4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0" fontId="24" fillId="0" borderId="10" xfId="3" applyFont="1" applyFill="1" applyBorder="1" applyAlignment="1" applyProtection="1">
      <alignment horizontal="right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9" fontId="26" fillId="0" borderId="10" xfId="2" applyFont="1" applyFill="1" applyBorder="1" applyAlignment="1" applyProtection="1">
      <alignment horizontal="center" vertical="center" wrapText="1"/>
    </xf>
    <xf numFmtId="0" fontId="23" fillId="0" borderId="10" xfId="1" applyNumberFormat="1" applyFont="1" applyFill="1" applyBorder="1" applyAlignment="1" applyProtection="1">
      <alignment horizontal="center" vertical="center" wrapText="1"/>
    </xf>
    <xf numFmtId="1" fontId="23" fillId="0" borderId="1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right" vertical="center" wrapText="1"/>
    </xf>
    <xf numFmtId="0" fontId="24" fillId="0" borderId="0" xfId="3" applyFont="1" applyFill="1" applyAlignment="1" applyProtection="1">
      <alignment horizontal="center" vertical="center" wrapText="1"/>
    </xf>
    <xf numFmtId="0" fontId="24" fillId="0" borderId="0" xfId="1" applyNumberFormat="1" applyFont="1" applyFill="1" applyAlignment="1" applyProtection="1">
      <alignment horizontal="center" vertical="center" wrapText="1"/>
    </xf>
    <xf numFmtId="0" fontId="24" fillId="0" borderId="0" xfId="3" applyNumberFormat="1" applyFont="1" applyFill="1" applyAlignment="1" applyProtection="1">
      <alignment horizontal="center" vertical="center" wrapText="1"/>
    </xf>
    <xf numFmtId="0" fontId="21" fillId="0" borderId="0" xfId="3" applyFont="1" applyFill="1" applyAlignment="1" applyProtection="1">
      <alignment horizontal="left" vertical="center" wrapText="1"/>
    </xf>
    <xf numFmtId="0" fontId="21" fillId="0" borderId="0" xfId="1" applyNumberFormat="1" applyFont="1" applyFill="1" applyAlignment="1" applyProtection="1">
      <alignment horizontal="left" vertical="center" wrapText="1"/>
    </xf>
    <xf numFmtId="0" fontId="21" fillId="0" borderId="0" xfId="3" applyNumberFormat="1" applyFont="1" applyFill="1" applyAlignment="1" applyProtection="1">
      <alignment horizontal="left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3" fillId="0" borderId="8" xfId="6" applyNumberFormat="1" applyFont="1" applyFill="1" applyBorder="1" applyAlignment="1" applyProtection="1">
      <alignment horizontal="center" vertical="center" wrapText="1"/>
    </xf>
    <xf numFmtId="0" fontId="24" fillId="24" borderId="10" xfId="3" applyFont="1" applyFill="1" applyBorder="1" applyAlignment="1" applyProtection="1">
      <alignment horizontal="right" vertical="center" wrapText="1"/>
    </xf>
    <xf numFmtId="0" fontId="23" fillId="24" borderId="10" xfId="0" applyFont="1" applyFill="1" applyBorder="1" applyAlignment="1" applyProtection="1">
      <alignment horizontal="center" vertical="center" wrapText="1"/>
    </xf>
    <xf numFmtId="9" fontId="26" fillId="24" borderId="10" xfId="2" applyFont="1" applyFill="1" applyBorder="1" applyAlignment="1" applyProtection="1">
      <alignment horizontal="center" vertical="center" wrapText="1"/>
    </xf>
    <xf numFmtId="0" fontId="23" fillId="24" borderId="10" xfId="1" applyNumberFormat="1" applyFont="1" applyFill="1" applyBorder="1" applyAlignment="1" applyProtection="1">
      <alignment horizontal="center" vertical="center" wrapText="1"/>
    </xf>
    <xf numFmtId="1" fontId="23" fillId="24" borderId="10" xfId="1" applyNumberFormat="1" applyFont="1" applyFill="1" applyBorder="1" applyAlignment="1" applyProtection="1">
      <alignment horizontal="center" vertical="center" wrapText="1"/>
    </xf>
    <xf numFmtId="1" fontId="24" fillId="24" borderId="0" xfId="3" applyNumberFormat="1" applyFont="1" applyFill="1" applyAlignment="1" applyProtection="1">
      <alignment horizontal="right" vertical="center" wrapText="1"/>
    </xf>
    <xf numFmtId="0" fontId="24" fillId="24" borderId="0" xfId="3" applyFont="1" applyFill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3" applyFont="1" applyFill="1" applyAlignment="1" applyProtection="1">
      <alignment horizontal="center" vertical="center" wrapText="1"/>
    </xf>
    <xf numFmtId="0" fontId="23" fillId="0" borderId="1" xfId="4" applyNumberFormat="1" applyFont="1" applyFill="1" applyBorder="1" applyAlignment="1" applyProtection="1">
      <alignment horizontal="center" vertical="center" wrapText="1"/>
    </xf>
    <xf numFmtId="0" fontId="23" fillId="0" borderId="5" xfId="4" applyNumberFormat="1" applyFont="1" applyFill="1" applyBorder="1" applyAlignment="1" applyProtection="1">
      <alignment horizontal="center" vertical="center" wrapText="1"/>
    </xf>
    <xf numFmtId="0" fontId="23" fillId="0" borderId="8" xfId="4" applyNumberFormat="1" applyFont="1" applyFill="1" applyBorder="1" applyAlignment="1" applyProtection="1">
      <alignment horizontal="center" vertical="center" wrapText="1"/>
    </xf>
    <xf numFmtId="9" fontId="23" fillId="0" borderId="1" xfId="5" applyFont="1" applyFill="1" applyBorder="1" applyAlignment="1" applyProtection="1">
      <alignment horizontal="center" vertical="center" wrapText="1"/>
    </xf>
    <xf numFmtId="9" fontId="23" fillId="0" borderId="5" xfId="5" applyFont="1" applyFill="1" applyBorder="1" applyAlignment="1" applyProtection="1">
      <alignment horizontal="center" vertical="center" wrapText="1"/>
    </xf>
    <xf numFmtId="9" fontId="23" fillId="0" borderId="8" xfId="5" applyFont="1" applyFill="1" applyBorder="1" applyAlignment="1" applyProtection="1">
      <alignment horizontal="center" vertical="center" wrapText="1"/>
    </xf>
    <xf numFmtId="0" fontId="23" fillId="0" borderId="3" xfId="6" applyNumberFormat="1" applyFont="1" applyFill="1" applyBorder="1" applyAlignment="1" applyProtection="1">
      <alignment horizontal="center" vertical="center" wrapText="1"/>
    </xf>
    <xf numFmtId="0" fontId="23" fillId="0" borderId="4" xfId="6" applyNumberFormat="1" applyFont="1" applyFill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7" xfId="6" applyNumberFormat="1" applyFont="1" applyFill="1" applyBorder="1" applyAlignment="1" applyProtection="1">
      <alignment horizontal="center" vertical="center" wrapText="1"/>
    </xf>
    <xf numFmtId="0" fontId="23" fillId="0" borderId="1" xfId="6" applyNumberFormat="1" applyFont="1" applyFill="1" applyBorder="1" applyAlignment="1" applyProtection="1">
      <alignment horizontal="center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3" fillId="0" borderId="8" xfId="6" applyNumberFormat="1" applyFont="1" applyFill="1" applyBorder="1" applyAlignment="1" applyProtection="1">
      <alignment horizontal="center" vertical="center" wrapText="1"/>
    </xf>
    <xf numFmtId="0" fontId="23" fillId="0" borderId="1" xfId="1" applyNumberFormat="1" applyFont="1" applyFill="1" applyBorder="1" applyAlignment="1" applyProtection="1">
      <alignment horizontal="center" vertical="center" wrapText="1"/>
    </xf>
    <xf numFmtId="0" fontId="23" fillId="0" borderId="5" xfId="1" applyNumberFormat="1" applyFont="1" applyFill="1" applyBorder="1" applyAlignment="1" applyProtection="1">
      <alignment horizontal="center" vertical="center" wrapText="1"/>
    </xf>
    <xf numFmtId="0" fontId="23" fillId="0" borderId="8" xfId="1" applyNumberFormat="1" applyFont="1" applyFill="1" applyBorder="1" applyAlignment="1" applyProtection="1">
      <alignment horizontal="center" vertical="center" wrapText="1"/>
    </xf>
  </cellXfs>
  <cellStyles count="348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201"/>
    <cellStyle name="Comma 2 2" xfId="202"/>
    <cellStyle name="Comma 3" xfId="6"/>
    <cellStyle name="Comma 3 2" xfId="203"/>
    <cellStyle name="Comma 4" xfId="204"/>
    <cellStyle name="Comma 5" xfId="205"/>
    <cellStyle name="Currency 2" xfId="206"/>
    <cellStyle name="Explanatory Text 2" xfId="207"/>
    <cellStyle name="Explanatory Text 3" xfId="208"/>
    <cellStyle name="Explanatory Text 4" xfId="209"/>
    <cellStyle name="Explanatory Text 4 2" xfId="210"/>
    <cellStyle name="Explanatory Text 5" xfId="211"/>
    <cellStyle name="Explanatory Text 6" xfId="212"/>
    <cellStyle name="Explanatory Text 7" xfId="213"/>
    <cellStyle name="Good 2" xfId="214"/>
    <cellStyle name="Good 3" xfId="215"/>
    <cellStyle name="Good 4" xfId="216"/>
    <cellStyle name="Good 4 2" xfId="217"/>
    <cellStyle name="Good 5" xfId="218"/>
    <cellStyle name="Good 6" xfId="219"/>
    <cellStyle name="Good 7" xfId="220"/>
    <cellStyle name="Heading 1 2" xfId="221"/>
    <cellStyle name="Heading 1 3" xfId="222"/>
    <cellStyle name="Heading 1 4" xfId="223"/>
    <cellStyle name="Heading 1 4 2" xfId="224"/>
    <cellStyle name="Heading 1 4_SAN2009-IIIxlsx" xfId="225"/>
    <cellStyle name="Heading 1 5" xfId="226"/>
    <cellStyle name="Heading 1 6" xfId="227"/>
    <cellStyle name="Heading 1 7" xfId="228"/>
    <cellStyle name="Heading 2 2" xfId="229"/>
    <cellStyle name="Heading 2 3" xfId="230"/>
    <cellStyle name="Heading 2 4" xfId="231"/>
    <cellStyle name="Heading 2 4 2" xfId="232"/>
    <cellStyle name="Heading 2 4_SAN2009-IIIxlsx" xfId="233"/>
    <cellStyle name="Heading 2 5" xfId="234"/>
    <cellStyle name="Heading 2 6" xfId="235"/>
    <cellStyle name="Heading 2 7" xfId="236"/>
    <cellStyle name="Heading 3 2" xfId="237"/>
    <cellStyle name="Heading 3 3" xfId="238"/>
    <cellStyle name="Heading 3 4" xfId="239"/>
    <cellStyle name="Heading 3 4 2" xfId="240"/>
    <cellStyle name="Heading 3 4_SAN2009-IIIxlsx" xfId="241"/>
    <cellStyle name="Heading 3 5" xfId="242"/>
    <cellStyle name="Heading 3 6" xfId="243"/>
    <cellStyle name="Heading 3 7" xfId="244"/>
    <cellStyle name="Heading 4 2" xfId="245"/>
    <cellStyle name="Heading 4 3" xfId="246"/>
    <cellStyle name="Heading 4 4" xfId="247"/>
    <cellStyle name="Heading 4 4 2" xfId="248"/>
    <cellStyle name="Heading 4 5" xfId="249"/>
    <cellStyle name="Heading 4 6" xfId="250"/>
    <cellStyle name="Heading 4 7" xfId="251"/>
    <cellStyle name="Input 2" xfId="252"/>
    <cellStyle name="Input 3" xfId="253"/>
    <cellStyle name="Input 4" xfId="254"/>
    <cellStyle name="Input 4 2" xfId="255"/>
    <cellStyle name="Input 4_SAN2009-IIIxlsx" xfId="256"/>
    <cellStyle name="Input 5" xfId="257"/>
    <cellStyle name="Input 6" xfId="258"/>
    <cellStyle name="Input 7" xfId="259"/>
    <cellStyle name="Linked Cell 2" xfId="260"/>
    <cellStyle name="Linked Cell 3" xfId="261"/>
    <cellStyle name="Linked Cell 4" xfId="262"/>
    <cellStyle name="Linked Cell 4 2" xfId="263"/>
    <cellStyle name="Linked Cell 4_SAN2009-IIIxlsx" xfId="264"/>
    <cellStyle name="Linked Cell 5" xfId="265"/>
    <cellStyle name="Linked Cell 6" xfId="266"/>
    <cellStyle name="Linked Cell 7" xfId="267"/>
    <cellStyle name="Neutral 2" xfId="268"/>
    <cellStyle name="Neutral 3" xfId="269"/>
    <cellStyle name="Neutral 4" xfId="270"/>
    <cellStyle name="Neutral 4 2" xfId="271"/>
    <cellStyle name="Neutral 5" xfId="272"/>
    <cellStyle name="Neutral 6" xfId="273"/>
    <cellStyle name="Neutral 7" xfId="274"/>
    <cellStyle name="Normal" xfId="0" builtinId="0"/>
    <cellStyle name="Normal 10" xfId="3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2 2" xfId="281"/>
    <cellStyle name="Normal 2 2 3" xfId="282"/>
    <cellStyle name="Normal 2 2 4" xfId="283"/>
    <cellStyle name="Normal 2 2 5" xfId="284"/>
    <cellStyle name="Normal 2 2_samsheneblo 2009-II" xfId="285"/>
    <cellStyle name="Normal 2 3" xfId="286"/>
    <cellStyle name="Normal 2 4" xfId="287"/>
    <cellStyle name="Normal 2 5" xfId="288"/>
    <cellStyle name="Normal 2 6" xfId="289"/>
    <cellStyle name="Normal 2 7" xfId="290"/>
    <cellStyle name="Normal 2_samseneblo - 2009" xfId="291"/>
    <cellStyle name="Normal 26" xfId="292"/>
    <cellStyle name="Normal 27" xfId="293"/>
    <cellStyle name="Normal 3" xfId="7"/>
    <cellStyle name="Normal 3 2" xfId="8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4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" xfId="2" builtinId="5"/>
    <cellStyle name="Percent 2" xfId="322"/>
    <cellStyle name="Percent 2 2" xfId="323"/>
    <cellStyle name="Percent 3" xfId="5"/>
    <cellStyle name="Style 1" xfId="324"/>
    <cellStyle name="Title 2" xfId="325"/>
    <cellStyle name="Title 3" xfId="326"/>
    <cellStyle name="Title 4" xfId="327"/>
    <cellStyle name="Title 4 2" xfId="328"/>
    <cellStyle name="Title 5" xfId="329"/>
    <cellStyle name="Title 6" xfId="330"/>
    <cellStyle name="Title 7" xfId="331"/>
    <cellStyle name="Total 2" xfId="332"/>
    <cellStyle name="Total 3" xfId="333"/>
    <cellStyle name="Total 4" xfId="334"/>
    <cellStyle name="Total 4 2" xfId="335"/>
    <cellStyle name="Total 4_SAN2009-IIIxlsx" xfId="336"/>
    <cellStyle name="Total 5" xfId="337"/>
    <cellStyle name="Total 6" xfId="338"/>
    <cellStyle name="Total 7" xfId="339"/>
    <cellStyle name="Warning Text 2" xfId="340"/>
    <cellStyle name="Warning Text 3" xfId="341"/>
    <cellStyle name="Warning Text 4" xfId="342"/>
    <cellStyle name="Warning Text 4 2" xfId="343"/>
    <cellStyle name="Warning Text 5" xfId="344"/>
    <cellStyle name="Warning Text 6" xfId="345"/>
    <cellStyle name="Warning Text 7" xfId="346"/>
    <cellStyle name="㼿㼿㼿㼿㼿㼿" xfId="3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="130" zoomScaleNormal="130" zoomScaleSheetLayoutView="115" workbookViewId="0">
      <selection activeCell="B40" sqref="B40"/>
    </sheetView>
  </sheetViews>
  <sheetFormatPr defaultColWidth="11.42578125" defaultRowHeight="13.5"/>
  <cols>
    <col min="1" max="1" width="3.7109375" style="19" customWidth="1"/>
    <col min="2" max="2" width="60.7109375" style="19" customWidth="1"/>
    <col min="3" max="3" width="7.7109375" style="19" customWidth="1"/>
    <col min="4" max="4" width="7.7109375" style="20" customWidth="1"/>
    <col min="5" max="5" width="7.7109375" style="21" customWidth="1"/>
    <col min="6" max="6" width="8.7109375" style="21" customWidth="1"/>
    <col min="7" max="7" width="7.7109375" style="21" customWidth="1"/>
    <col min="8" max="8" width="8.7109375" style="21" customWidth="1"/>
    <col min="9" max="9" width="7.7109375" style="21" customWidth="1"/>
    <col min="10" max="10" width="8.7109375" style="21" customWidth="1"/>
    <col min="11" max="11" width="10.7109375" style="21" customWidth="1"/>
    <col min="12" max="12" width="13.140625" style="19" bestFit="1" customWidth="1"/>
    <col min="13" max="16384" width="11.42578125" style="19"/>
  </cols>
  <sheetData>
    <row r="1" spans="1:12" s="1" customFormat="1" ht="20.100000000000001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2" customFormat="1" ht="20.100000000000001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s="3" customFormat="1" ht="18.75" customHeight="1">
      <c r="A3" s="36" t="s">
        <v>0</v>
      </c>
      <c r="B3" s="4"/>
      <c r="C3" s="39" t="s">
        <v>1</v>
      </c>
      <c r="D3" s="49" t="s">
        <v>7</v>
      </c>
      <c r="E3" s="42" t="s">
        <v>3</v>
      </c>
      <c r="F3" s="43"/>
      <c r="G3" s="42" t="s">
        <v>2</v>
      </c>
      <c r="H3" s="43"/>
      <c r="I3" s="42" t="s">
        <v>21</v>
      </c>
      <c r="J3" s="43"/>
      <c r="K3" s="46" t="s">
        <v>4</v>
      </c>
      <c r="L3" s="5"/>
    </row>
    <row r="4" spans="1:12" s="3" customFormat="1" ht="18.75" customHeight="1">
      <c r="A4" s="37"/>
      <c r="B4" s="6" t="s">
        <v>5</v>
      </c>
      <c r="C4" s="40"/>
      <c r="D4" s="50"/>
      <c r="E4" s="44"/>
      <c r="F4" s="45"/>
      <c r="G4" s="44"/>
      <c r="H4" s="45"/>
      <c r="I4" s="44"/>
      <c r="J4" s="45"/>
      <c r="K4" s="47"/>
    </row>
    <row r="5" spans="1:12" s="3" customFormat="1" ht="18.75" customHeight="1">
      <c r="A5" s="37"/>
      <c r="B5" s="3" t="s">
        <v>6</v>
      </c>
      <c r="C5" s="40"/>
      <c r="D5" s="50"/>
      <c r="E5" s="25" t="s">
        <v>8</v>
      </c>
      <c r="F5" s="46" t="s">
        <v>7</v>
      </c>
      <c r="G5" s="25" t="s">
        <v>8</v>
      </c>
      <c r="H5" s="46" t="s">
        <v>7</v>
      </c>
      <c r="I5" s="25" t="s">
        <v>8</v>
      </c>
      <c r="J5" s="46" t="s">
        <v>7</v>
      </c>
      <c r="K5" s="47"/>
    </row>
    <row r="6" spans="1:12" s="3" customFormat="1" ht="18.75" customHeight="1">
      <c r="A6" s="38"/>
      <c r="B6" s="7"/>
      <c r="C6" s="41"/>
      <c r="D6" s="51"/>
      <c r="E6" s="26" t="s">
        <v>9</v>
      </c>
      <c r="F6" s="48"/>
      <c r="G6" s="26" t="s">
        <v>9</v>
      </c>
      <c r="H6" s="48"/>
      <c r="I6" s="26" t="s">
        <v>9</v>
      </c>
      <c r="J6" s="48"/>
      <c r="K6" s="48"/>
    </row>
    <row r="7" spans="1:12" s="3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7</v>
      </c>
      <c r="J7" s="8">
        <v>8</v>
      </c>
      <c r="K7" s="8">
        <v>9</v>
      </c>
    </row>
    <row r="8" spans="1:12" s="3" customFormat="1">
      <c r="A8" s="8"/>
      <c r="B8" s="8" t="s">
        <v>32</v>
      </c>
      <c r="C8" s="8"/>
      <c r="D8" s="8"/>
      <c r="E8" s="8"/>
      <c r="F8" s="8"/>
      <c r="G8" s="8"/>
      <c r="H8" s="8"/>
      <c r="I8" s="8"/>
      <c r="J8" s="8"/>
      <c r="K8" s="8"/>
    </row>
    <row r="9" spans="1:12" s="12" customFormat="1">
      <c r="A9" s="9">
        <v>1</v>
      </c>
      <c r="B9" s="10" t="s">
        <v>22</v>
      </c>
      <c r="C9" s="9" t="s">
        <v>15</v>
      </c>
      <c r="D9" s="11">
        <v>95</v>
      </c>
      <c r="E9" s="11"/>
      <c r="F9" s="11"/>
      <c r="G9" s="11"/>
      <c r="H9" s="11"/>
      <c r="I9" s="11"/>
      <c r="J9" s="11"/>
      <c r="K9" s="11">
        <f>F9+H9+J9</f>
        <v>0</v>
      </c>
    </row>
    <row r="10" spans="1:12" s="12" customFormat="1">
      <c r="A10" s="9">
        <v>2</v>
      </c>
      <c r="B10" s="10" t="s">
        <v>38</v>
      </c>
      <c r="C10" s="9" t="s">
        <v>15</v>
      </c>
      <c r="D10" s="11">
        <v>95</v>
      </c>
      <c r="E10" s="11"/>
      <c r="F10" s="11"/>
      <c r="G10" s="11"/>
      <c r="H10" s="11"/>
      <c r="I10" s="11"/>
      <c r="J10" s="11"/>
      <c r="K10" s="11">
        <f t="shared" ref="K10:K24" si="0">F10+H10+J10</f>
        <v>0</v>
      </c>
    </row>
    <row r="11" spans="1:12" s="12" customFormat="1" ht="27">
      <c r="A11" s="9">
        <v>3</v>
      </c>
      <c r="B11" s="10" t="s">
        <v>33</v>
      </c>
      <c r="C11" s="9" t="s">
        <v>15</v>
      </c>
      <c r="D11" s="11">
        <v>378</v>
      </c>
      <c r="E11" s="11"/>
      <c r="F11" s="11"/>
      <c r="G11" s="11"/>
      <c r="H11" s="11"/>
      <c r="I11" s="11"/>
      <c r="J11" s="11"/>
      <c r="K11" s="11">
        <f t="shared" si="0"/>
        <v>0</v>
      </c>
    </row>
    <row r="12" spans="1:12" s="12" customFormat="1">
      <c r="A12" s="9">
        <v>4</v>
      </c>
      <c r="B12" s="10" t="s">
        <v>34</v>
      </c>
      <c r="C12" s="9" t="s">
        <v>15</v>
      </c>
      <c r="D12" s="11">
        <v>378</v>
      </c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s="12" customFormat="1" ht="27">
      <c r="A13" s="9">
        <v>5</v>
      </c>
      <c r="B13" s="10" t="s">
        <v>23</v>
      </c>
      <c r="C13" s="9" t="s">
        <v>20</v>
      </c>
      <c r="D13" s="11">
        <v>300</v>
      </c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s="12" customFormat="1">
      <c r="A14" s="9">
        <v>6</v>
      </c>
      <c r="B14" s="10" t="s">
        <v>29</v>
      </c>
      <c r="C14" s="9" t="s">
        <v>15</v>
      </c>
      <c r="D14" s="11">
        <v>95</v>
      </c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s="12" customFormat="1" ht="27">
      <c r="A15" s="9">
        <v>7</v>
      </c>
      <c r="B15" s="10" t="s">
        <v>24</v>
      </c>
      <c r="C15" s="9" t="s">
        <v>15</v>
      </c>
      <c r="D15" s="11">
        <v>378</v>
      </c>
      <c r="E15" s="11"/>
      <c r="F15" s="11"/>
      <c r="G15" s="11"/>
      <c r="H15" s="11"/>
      <c r="I15" s="11"/>
      <c r="J15" s="11"/>
      <c r="K15" s="11">
        <f t="shared" si="0"/>
        <v>0</v>
      </c>
    </row>
    <row r="16" spans="1:12" s="12" customFormat="1">
      <c r="A16" s="9">
        <v>8</v>
      </c>
      <c r="B16" s="10" t="s">
        <v>25</v>
      </c>
      <c r="C16" s="9" t="s">
        <v>15</v>
      </c>
      <c r="D16" s="11">
        <v>95</v>
      </c>
      <c r="E16" s="11"/>
      <c r="F16" s="11"/>
      <c r="G16" s="11"/>
      <c r="H16" s="11"/>
      <c r="I16" s="11"/>
      <c r="J16" s="11"/>
      <c r="K16" s="11">
        <f t="shared" si="0"/>
        <v>0</v>
      </c>
    </row>
    <row r="17" spans="1:12" s="12" customFormat="1">
      <c r="A17" s="9">
        <v>9</v>
      </c>
      <c r="B17" s="10" t="s">
        <v>35</v>
      </c>
      <c r="C17" s="9" t="s">
        <v>16</v>
      </c>
      <c r="D17" s="11">
        <v>0.35</v>
      </c>
      <c r="E17" s="11"/>
      <c r="F17" s="11"/>
      <c r="G17" s="11"/>
      <c r="H17" s="11"/>
      <c r="I17" s="11"/>
      <c r="J17" s="11"/>
      <c r="K17" s="11">
        <f t="shared" si="0"/>
        <v>0</v>
      </c>
    </row>
    <row r="18" spans="1:12" s="12" customFormat="1">
      <c r="A18" s="9">
        <v>10</v>
      </c>
      <c r="B18" s="10" t="s">
        <v>36</v>
      </c>
      <c r="C18" s="9" t="s">
        <v>20</v>
      </c>
      <c r="D18" s="11">
        <v>50</v>
      </c>
      <c r="E18" s="11"/>
      <c r="F18" s="11"/>
      <c r="G18" s="11"/>
      <c r="H18" s="11"/>
      <c r="I18" s="11"/>
      <c r="J18" s="11"/>
      <c r="K18" s="11">
        <f t="shared" si="0"/>
        <v>0</v>
      </c>
    </row>
    <row r="19" spans="1:12" s="12" customFormat="1">
      <c r="A19" s="9">
        <v>11</v>
      </c>
      <c r="B19" s="10" t="s">
        <v>26</v>
      </c>
      <c r="C19" s="9" t="s">
        <v>20</v>
      </c>
      <c r="D19" s="11">
        <v>80</v>
      </c>
      <c r="E19" s="11"/>
      <c r="F19" s="11"/>
      <c r="G19" s="11"/>
      <c r="H19" s="11"/>
      <c r="I19" s="11"/>
      <c r="J19" s="11"/>
      <c r="K19" s="11">
        <f t="shared" si="0"/>
        <v>0</v>
      </c>
    </row>
    <row r="20" spans="1:12" s="12" customFormat="1" ht="27">
      <c r="A20" s="9">
        <v>12</v>
      </c>
      <c r="B20" s="10" t="s">
        <v>30</v>
      </c>
      <c r="C20" s="9" t="s">
        <v>20</v>
      </c>
      <c r="D20" s="11">
        <v>16</v>
      </c>
      <c r="E20" s="11"/>
      <c r="F20" s="11"/>
      <c r="G20" s="11"/>
      <c r="H20" s="11"/>
      <c r="I20" s="11"/>
      <c r="J20" s="11"/>
      <c r="K20" s="11">
        <f t="shared" si="0"/>
        <v>0</v>
      </c>
    </row>
    <row r="21" spans="1:12" s="12" customFormat="1" ht="27">
      <c r="A21" s="9">
        <v>13</v>
      </c>
      <c r="B21" s="10" t="s">
        <v>27</v>
      </c>
      <c r="C21" s="9" t="s">
        <v>20</v>
      </c>
      <c r="D21" s="11">
        <v>300</v>
      </c>
      <c r="E21" s="11"/>
      <c r="F21" s="11"/>
      <c r="G21" s="11"/>
      <c r="H21" s="11"/>
      <c r="I21" s="11"/>
      <c r="J21" s="11"/>
      <c r="K21" s="11">
        <f t="shared" si="0"/>
        <v>0</v>
      </c>
    </row>
    <row r="22" spans="1:12" s="12" customFormat="1">
      <c r="A22" s="9">
        <v>14</v>
      </c>
      <c r="B22" s="10" t="s">
        <v>31</v>
      </c>
      <c r="C22" s="9" t="s">
        <v>15</v>
      </c>
      <c r="D22" s="11">
        <v>95</v>
      </c>
      <c r="E22" s="11"/>
      <c r="F22" s="11"/>
      <c r="G22" s="11"/>
      <c r="H22" s="11"/>
      <c r="I22" s="11"/>
      <c r="J22" s="11"/>
      <c r="K22" s="11">
        <f t="shared" si="0"/>
        <v>0</v>
      </c>
    </row>
    <row r="23" spans="1:12" s="12" customFormat="1">
      <c r="A23" s="9">
        <v>15</v>
      </c>
      <c r="B23" s="10" t="s">
        <v>37</v>
      </c>
      <c r="C23" s="9" t="s">
        <v>16</v>
      </c>
      <c r="D23" s="11">
        <v>12</v>
      </c>
      <c r="E23" s="11"/>
      <c r="F23" s="11"/>
      <c r="G23" s="11"/>
      <c r="H23" s="11"/>
      <c r="I23" s="11"/>
      <c r="J23" s="11"/>
      <c r="K23" s="11">
        <f t="shared" si="0"/>
        <v>0</v>
      </c>
    </row>
    <row r="24" spans="1:12" s="12" customFormat="1" ht="27">
      <c r="A24" s="9">
        <v>16</v>
      </c>
      <c r="B24" s="10" t="s">
        <v>28</v>
      </c>
      <c r="C24" s="9" t="s">
        <v>15</v>
      </c>
      <c r="D24" s="11">
        <v>12</v>
      </c>
      <c r="E24" s="11"/>
      <c r="F24" s="11"/>
      <c r="G24" s="11"/>
      <c r="H24" s="11"/>
      <c r="I24" s="11"/>
      <c r="J24" s="11"/>
      <c r="K24" s="11">
        <f t="shared" si="0"/>
        <v>0</v>
      </c>
    </row>
    <row r="25" spans="1:12" s="33" customFormat="1">
      <c r="A25" s="27"/>
      <c r="B25" s="28" t="s">
        <v>4</v>
      </c>
      <c r="C25" s="29"/>
      <c r="D25" s="30"/>
      <c r="E25" s="30"/>
      <c r="F25" s="31"/>
      <c r="G25" s="31"/>
      <c r="H25" s="31"/>
      <c r="I25" s="31"/>
      <c r="J25" s="31"/>
      <c r="K25" s="31">
        <f>SUM(K9:K24)</f>
        <v>0</v>
      </c>
      <c r="L25" s="32">
        <f>F25+H25+J25</f>
        <v>0</v>
      </c>
    </row>
    <row r="26" spans="1:12" s="18" customFormat="1">
      <c r="A26" s="13"/>
      <c r="B26" s="14" t="s">
        <v>18</v>
      </c>
      <c r="C26" s="15">
        <v>0.05</v>
      </c>
      <c r="D26" s="16"/>
      <c r="E26" s="16"/>
      <c r="F26" s="17"/>
      <c r="G26" s="17"/>
      <c r="H26" s="17"/>
      <c r="I26" s="17"/>
      <c r="J26" s="17"/>
      <c r="K26" s="17">
        <f>F26</f>
        <v>0</v>
      </c>
    </row>
    <row r="27" spans="1:12" s="18" customFormat="1">
      <c r="A27" s="13"/>
      <c r="B27" s="14" t="s">
        <v>17</v>
      </c>
      <c r="C27" s="15"/>
      <c r="D27" s="16"/>
      <c r="E27" s="16"/>
      <c r="F27" s="17"/>
      <c r="G27" s="17"/>
      <c r="H27" s="17"/>
      <c r="I27" s="17"/>
      <c r="J27" s="17"/>
      <c r="K27" s="17">
        <f>K26+K25</f>
        <v>0</v>
      </c>
    </row>
    <row r="28" spans="1:12" s="18" customFormat="1">
      <c r="A28" s="13"/>
      <c r="B28" s="14" t="s">
        <v>11</v>
      </c>
      <c r="C28" s="15">
        <v>0.1</v>
      </c>
      <c r="D28" s="16"/>
      <c r="E28" s="16"/>
      <c r="F28" s="17"/>
      <c r="G28" s="17"/>
      <c r="H28" s="17"/>
      <c r="I28" s="17"/>
      <c r="J28" s="17"/>
      <c r="K28" s="17">
        <f>K27*C28</f>
        <v>0</v>
      </c>
    </row>
    <row r="29" spans="1:12" s="18" customFormat="1">
      <c r="A29" s="13"/>
      <c r="B29" s="14" t="s">
        <v>10</v>
      </c>
      <c r="C29" s="15"/>
      <c r="D29" s="16"/>
      <c r="E29" s="16"/>
      <c r="F29" s="17"/>
      <c r="G29" s="17"/>
      <c r="H29" s="17"/>
      <c r="I29" s="17"/>
      <c r="J29" s="17"/>
      <c r="K29" s="17">
        <f>K28+K25</f>
        <v>0</v>
      </c>
    </row>
    <row r="30" spans="1:12" s="18" customFormat="1">
      <c r="A30" s="13"/>
      <c r="B30" s="14" t="s">
        <v>12</v>
      </c>
      <c r="C30" s="15">
        <v>0.08</v>
      </c>
      <c r="D30" s="16"/>
      <c r="E30" s="16"/>
      <c r="F30" s="17"/>
      <c r="G30" s="17"/>
      <c r="H30" s="17"/>
      <c r="I30" s="17"/>
      <c r="J30" s="17"/>
      <c r="K30" s="17">
        <f>K29*C30</f>
        <v>0</v>
      </c>
    </row>
    <row r="31" spans="1:12" s="18" customFormat="1">
      <c r="A31" s="13"/>
      <c r="B31" s="14" t="s">
        <v>4</v>
      </c>
      <c r="C31" s="15"/>
      <c r="D31" s="16"/>
      <c r="E31" s="16"/>
      <c r="F31" s="17"/>
      <c r="G31" s="17"/>
      <c r="H31" s="17"/>
      <c r="I31" s="17"/>
      <c r="J31" s="17"/>
      <c r="K31" s="17">
        <f>K30+K29</f>
        <v>0</v>
      </c>
    </row>
    <row r="32" spans="1:12" s="18" customFormat="1">
      <c r="A32" s="13"/>
      <c r="B32" s="14" t="s">
        <v>13</v>
      </c>
      <c r="C32" s="15">
        <v>0.03</v>
      </c>
      <c r="D32" s="16"/>
      <c r="E32" s="16"/>
      <c r="F32" s="17"/>
      <c r="G32" s="17"/>
      <c r="H32" s="17"/>
      <c r="I32" s="17"/>
      <c r="J32" s="17"/>
      <c r="K32" s="17">
        <f>K31*C32</f>
        <v>0</v>
      </c>
    </row>
    <row r="33" spans="1:11" s="18" customFormat="1">
      <c r="A33" s="13"/>
      <c r="B33" s="14" t="s">
        <v>4</v>
      </c>
      <c r="C33" s="15"/>
      <c r="D33" s="16"/>
      <c r="E33" s="16"/>
      <c r="F33" s="17"/>
      <c r="G33" s="17"/>
      <c r="H33" s="17"/>
      <c r="I33" s="17"/>
      <c r="J33" s="17"/>
      <c r="K33" s="17">
        <f>K32+K31</f>
        <v>0</v>
      </c>
    </row>
    <row r="34" spans="1:11" s="18" customFormat="1">
      <c r="A34" s="13"/>
      <c r="B34" s="14" t="s">
        <v>14</v>
      </c>
      <c r="C34" s="15">
        <v>0.18</v>
      </c>
      <c r="D34" s="16"/>
      <c r="E34" s="16"/>
      <c r="F34" s="17"/>
      <c r="G34" s="17"/>
      <c r="H34" s="17"/>
      <c r="I34" s="17"/>
      <c r="J34" s="17"/>
      <c r="K34" s="17">
        <f>K33*C34</f>
        <v>0</v>
      </c>
    </row>
    <row r="35" spans="1:11" s="18" customFormat="1">
      <c r="A35" s="13"/>
      <c r="B35" s="14" t="s">
        <v>4</v>
      </c>
      <c r="C35" s="15"/>
      <c r="D35" s="16"/>
      <c r="E35" s="16"/>
      <c r="F35" s="17"/>
      <c r="G35" s="17"/>
      <c r="H35" s="17"/>
      <c r="I35" s="17"/>
      <c r="J35" s="17"/>
      <c r="K35" s="17">
        <f>K34+K33</f>
        <v>0</v>
      </c>
    </row>
    <row r="37" spans="1:11" s="22" customFormat="1" ht="15.75">
      <c r="B37" s="22" t="s">
        <v>40</v>
      </c>
      <c r="D37" s="23"/>
      <c r="E37" s="24"/>
      <c r="F37" s="24"/>
      <c r="G37" s="24"/>
      <c r="H37" s="24"/>
      <c r="I37" s="24"/>
      <c r="J37" s="24"/>
      <c r="K37" s="24"/>
    </row>
  </sheetData>
  <sheetProtection selectLockedCells="1"/>
  <mergeCells count="12">
    <mergeCell ref="A1:K1"/>
    <mergeCell ref="A2:K2"/>
    <mergeCell ref="A3:A6"/>
    <mergeCell ref="C3:C6"/>
    <mergeCell ref="E3:F4"/>
    <mergeCell ref="G3:H4"/>
    <mergeCell ref="K3:K6"/>
    <mergeCell ref="D3:D6"/>
    <mergeCell ref="F5:F6"/>
    <mergeCell ref="H5:H6"/>
    <mergeCell ref="I3:J4"/>
    <mergeCell ref="J5:J6"/>
  </mergeCells>
  <printOptions horizontalCentered="1"/>
  <pageMargins left="0.25" right="0.25" top="0.5" bottom="0.5" header="0" footer="0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'100'!Print_Area</vt:lpstr>
      <vt:lpstr>'100'!Print_Titles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Hamlet Kapanadze</cp:lastModifiedBy>
  <cp:lastPrinted>2017-08-23T21:28:24Z</cp:lastPrinted>
  <dcterms:created xsi:type="dcterms:W3CDTF">2015-08-31T18:26:45Z</dcterms:created>
  <dcterms:modified xsi:type="dcterms:W3CDTF">2018-05-14T09:12:36Z</dcterms:modified>
</cp:coreProperties>
</file>