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Sheet1!$A$1:$W$28</definedName>
    <definedName name="_xlnm.Print_Titles" localSheetId="0">Sheet1!$1:$1</definedName>
  </definedNames>
  <calcPr calcId="124519"/>
</workbook>
</file>

<file path=xl/calcChain.xml><?xml version="1.0" encoding="utf-8"?>
<calcChain xmlns="http://schemas.openxmlformats.org/spreadsheetml/2006/main">
  <c r="R28" i="1"/>
  <c r="R27"/>
  <c r="R26"/>
  <c r="R25"/>
  <c r="R24"/>
  <c r="R23"/>
  <c r="R22"/>
  <c r="R21"/>
  <c r="R20"/>
  <c r="R19"/>
  <c r="R18"/>
  <c r="R17"/>
  <c r="R16"/>
  <c r="R15"/>
  <c r="R14"/>
  <c r="R13"/>
  <c r="Q12"/>
  <c r="P12"/>
  <c r="O12"/>
  <c r="N12"/>
  <c r="M12"/>
  <c r="K12"/>
  <c r="J12"/>
  <c r="I12"/>
  <c r="H12"/>
  <c r="R11"/>
  <c r="F8"/>
  <c r="R7"/>
  <c r="F5"/>
  <c r="F4"/>
  <c r="R3"/>
  <c r="F2"/>
  <c r="R12" l="1"/>
  <c r="F12"/>
  <c r="T7"/>
  <c r="T4"/>
  <c r="T3"/>
  <c r="T2"/>
  <c r="T12"/>
</calcChain>
</file>

<file path=xl/sharedStrings.xml><?xml version="1.0" encoding="utf-8"?>
<sst xmlns="http://schemas.openxmlformats.org/spreadsheetml/2006/main" count="108" uniqueCount="57">
  <si>
    <t>N</t>
  </si>
  <si>
    <t>დასახელება</t>
  </si>
  <si>
    <t>ტექნიკური  მახასიათებლები</t>
  </si>
  <si>
    <t>ზომა</t>
  </si>
  <si>
    <t>ზ/ე</t>
  </si>
  <si>
    <t>ც/ა</t>
  </si>
  <si>
    <t>პროტკ.</t>
  </si>
  <si>
    <t>N1</t>
  </si>
  <si>
    <t>N2</t>
  </si>
  <si>
    <t>N3</t>
  </si>
  <si>
    <t>N4</t>
  </si>
  <si>
    <t>N5</t>
  </si>
  <si>
    <t>N6</t>
  </si>
  <si>
    <t>N7</t>
  </si>
  <si>
    <t>N8</t>
  </si>
  <si>
    <t>N9</t>
  </si>
  <si>
    <t>სან</t>
  </si>
  <si>
    <t>რაოდენობა</t>
  </si>
  <si>
    <t>ფასი</t>
  </si>
  <si>
    <t>სულ</t>
  </si>
  <si>
    <t xml:space="preserve">საქართველოს სახელმწიფო დროშა </t>
  </si>
  <si>
    <t>ცალი</t>
  </si>
  <si>
    <t xml:space="preserve">საქართველოს სასაზღვრო პოლიციის დროშა </t>
  </si>
  <si>
    <t xml:space="preserve">შინაგან საქმეთა სამინისტროს დროშა </t>
  </si>
  <si>
    <t xml:space="preserve">სანაპირო დაცვის დროშა </t>
  </si>
  <si>
    <t>ლატვიის სახელმწიფო დროშა</t>
  </si>
  <si>
    <t>სასაზღვრო პოლიციის სპეციალური დანიშნულების ავიაციის მთავარი სამმართველოს დროშა</t>
  </si>
  <si>
    <t>ბულგარეთის რესპუბლიკის სახელმწიფო დროშა</t>
  </si>
  <si>
    <t>სასაზღვრო პოლიციის სწრაფი რეაგირების მთავარი სამმართველოს დროშა</t>
  </si>
  <si>
    <t>ფინეთის რესპუბლიკის სახელმწიფო დროშა</t>
  </si>
  <si>
    <t>საბერძნეთის რესპუბლიკის სახელმწიფო დროშა</t>
  </si>
  <si>
    <t>უკრაინის სახელმწიფო დროშა</t>
  </si>
  <si>
    <t>იტალიის რესპუბლიკის სახელმწიფო დროშა</t>
  </si>
  <si>
    <t>რუმინეთის სახელმწიფო დროშა</t>
  </si>
  <si>
    <t>გერმანიის ფედერაციული რესპუბლიკის სახელმწიფო დროშა</t>
  </si>
  <si>
    <t>დიდი ბრიტანეთის სამეფოს დროშა</t>
  </si>
  <si>
    <t>საქართველოს სახელმწიფო დროშა (სამაგიდე)</t>
  </si>
  <si>
    <r>
      <t>ორმაგი, სარჩულით, ერთმანეთზე შედუღებული, ატლასის ქსოვილის. ქრომირებული მეტალის სადგამით 35±2სმ. ზედა თავი ქიმისებური წაწვეტებული, ქვედა ძირი მრგვალი დისკისებური სადგამით. დიამეტრი 8სმ</t>
    </r>
    <r>
      <rPr>
        <sz val="10"/>
        <color rgb="FF000000"/>
        <rFont val="Segoe UI"/>
        <family val="2"/>
      </rPr>
      <t> </t>
    </r>
  </si>
  <si>
    <t>შიდა გამოყენების .ატლასის .უმაღლესი ხარისხის.ბეჭდვა ციფრული,სუბლიმაციით გამჭოლი.უმაღლესი ხარისხით.ორი ერთმანეთზე გადაკერილი დროშა თანდაყოლილი სარჩულით.დროშის პერიმეტრზე შიგ ჩაყოლებული ოქროსფერი 4სმ-იანი აბრეშუმის ფოჩით.ე.წ. ორგვირისტიანი შემოკერვით. დროშის მარცხენა მხრიდან ვერტიკალურად მიკერებული მყარი ზონარით.დროშის თავში და ბოლოში  მიკერებული თოკსამაგრებით.დროშის ფერი არ უნდა გახუნდეს და არ ჩამოირეცხოს. დროშის ფერები უნდა შეესაბამებოდეს სტანდარტებს.</t>
  </si>
  <si>
    <t>ბელარუსიის რესპუბლიკის სახელმწიფო დროშა</t>
  </si>
  <si>
    <t>აშშ  სახელმწიფო დროშა</t>
  </si>
  <si>
    <t>იტალიის რესპუბლიკის სახელმწიფო დროშა (სამაგიდე)</t>
  </si>
  <si>
    <t>აშშ სახელმწიფო დროშა (სამაგიდე)</t>
  </si>
  <si>
    <t xml:space="preserve"> 15X23სმ  ±2სმ.</t>
  </si>
  <si>
    <t>100X150 სმ.  ±2სმ.</t>
  </si>
  <si>
    <t>100X150 სმ ±2სმ.</t>
  </si>
  <si>
    <t>100X150 სმ.±2სმ.</t>
  </si>
  <si>
    <t>150X225 სმ . ±2სმ.</t>
  </si>
  <si>
    <t>75X50 სმ.  ±2სმ.</t>
  </si>
  <si>
    <t xml:space="preserve"> 75X50სმ ±2სმ.</t>
  </si>
  <si>
    <t xml:space="preserve">გარე გამოყენების. სადროშე ბადეზე, ბეჭდვა ციფრული, სუბლიმაციური, პერიმეტრზე ორგვირისტიანი შემოკვრით, დროშის მარცხენა მხრიდან, ვერტიკალურად მიკერებული მყარი ზონარით, მთელ სიგრძეზე კაუჭებისთვის განკუთვნილი მიკერებული სამაგრით (ლუვერსებით). დროშის დაბოლოებებში პერპენდიკულარულად (კუთხეებში) თანდაყოლილი აეროდინამიური ზონრებით. დროშის ფერი არ უნდა გახუნდეს და არ ჩამოირეცხოს, უნდა უძლებდეს ძლიერ ქარს. </t>
  </si>
  <si>
    <t>თურქეთის სახელმწიფო  დროშა (სამაგიდე)</t>
  </si>
  <si>
    <t>სომხეთის სახელმწიფო დროშა (სამაგიდე)</t>
  </si>
  <si>
    <t xml:space="preserve">საერთო ღირებულება (ლარი) </t>
  </si>
  <si>
    <t xml:space="preserve">მიწოდების ვადა </t>
  </si>
  <si>
    <t xml:space="preserve">მიწოდების ადგილი </t>
  </si>
  <si>
    <t xml:space="preserve">ხელშეკრულების გაფორმებიდან 20 კალენდარული დღე </t>
  </si>
</sst>
</file>

<file path=xl/styles.xml><?xml version="1.0" encoding="utf-8"?>
<styleSheet xmlns="http://schemas.openxmlformats.org/spreadsheetml/2006/main">
  <fonts count="8">
    <font>
      <sz val="11"/>
      <color theme="1"/>
      <name val="Calibri"/>
      <family val="2"/>
      <scheme val="minor"/>
    </font>
    <font>
      <sz val="11"/>
      <color theme="1"/>
      <name val="Calibri"/>
      <family val="2"/>
      <charset val="204"/>
      <scheme val="minor"/>
    </font>
    <font>
      <b/>
      <sz val="11"/>
      <color theme="1"/>
      <name val="Calibri"/>
      <family val="2"/>
      <charset val="204"/>
      <scheme val="minor"/>
    </font>
    <font>
      <b/>
      <sz val="11"/>
      <color theme="5" tint="-0.499984740745262"/>
      <name val="Calibri"/>
      <family val="2"/>
      <charset val="204"/>
      <scheme val="minor"/>
    </font>
    <font>
      <b/>
      <sz val="11"/>
      <color rgb="FFFF0000"/>
      <name val="Calibri"/>
      <family val="2"/>
      <charset val="204"/>
      <scheme val="minor"/>
    </font>
    <font>
      <sz val="10"/>
      <color rgb="FF000000"/>
      <name val="Segoe UI"/>
      <family val="2"/>
    </font>
    <font>
      <b/>
      <sz val="14"/>
      <color theme="1"/>
      <name val="Calibri"/>
      <family val="2"/>
      <scheme val="minor"/>
    </font>
    <font>
      <sz val="14"/>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1" fillId="2"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6" fillId="2" borderId="2" xfId="0" applyFont="1" applyFill="1" applyBorder="1" applyAlignment="1">
      <alignment horizontal="center" vertical="center" textRotation="90" wrapText="1"/>
    </xf>
    <xf numFmtId="0" fontId="6" fillId="2" borderId="3" xfId="0" applyFont="1" applyFill="1" applyBorder="1" applyAlignment="1">
      <alignment horizontal="center" vertical="center" textRotation="90" wrapText="1"/>
    </xf>
    <xf numFmtId="0" fontId="6" fillId="2" borderId="6"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28"/>
  <sheetViews>
    <sheetView tabSelected="1" view="pageBreakPreview" topLeftCell="A4" zoomScale="78" zoomScaleSheetLayoutView="78" workbookViewId="0">
      <selection activeCell="AC9" sqref="AC9"/>
    </sheetView>
  </sheetViews>
  <sheetFormatPr defaultRowHeight="15"/>
  <cols>
    <col min="1" max="1" width="4" style="2" bestFit="1" customWidth="1"/>
    <col min="2" max="2" width="37.5703125" style="2" customWidth="1"/>
    <col min="3" max="3" width="68.85546875" style="2" customWidth="1"/>
    <col min="4" max="4" width="18.140625" style="2" customWidth="1"/>
    <col min="5" max="5" width="17" style="2" customWidth="1"/>
    <col min="6" max="17" width="10.140625" style="1" hidden="1" customWidth="1"/>
    <col min="18" max="18" width="14.5703125" style="2" customWidth="1"/>
    <col min="19" max="19" width="10.140625" style="2" hidden="1" customWidth="1"/>
    <col min="20" max="20" width="11.7109375" style="2" hidden="1" customWidth="1"/>
    <col min="21" max="21" width="12.42578125" style="2" customWidth="1"/>
    <col min="22" max="22" width="13.7109375" style="2" customWidth="1"/>
    <col min="23" max="23" width="15.42578125" style="2" customWidth="1"/>
    <col min="24" max="35" width="9.140625" style="2" customWidth="1"/>
    <col min="36" max="36" width="0.140625" style="2" customWidth="1"/>
    <col min="37" max="40" width="9.140625" style="2" customWidth="1"/>
    <col min="41" max="41" width="10.5703125" style="2" customWidth="1"/>
    <col min="42" max="149" width="9.140625" style="2" customWidth="1"/>
    <col min="150" max="16384" width="9.140625" style="2"/>
  </cols>
  <sheetData>
    <row r="1" spans="1:23" ht="45">
      <c r="A1" s="3" t="s">
        <v>0</v>
      </c>
      <c r="B1" s="4" t="s">
        <v>1</v>
      </c>
      <c r="C1" s="4" t="s">
        <v>2</v>
      </c>
      <c r="D1" s="4" t="s">
        <v>3</v>
      </c>
      <c r="E1" s="4" t="s">
        <v>4</v>
      </c>
      <c r="F1" s="5" t="s">
        <v>5</v>
      </c>
      <c r="G1" s="5" t="s">
        <v>6</v>
      </c>
      <c r="H1" s="5" t="s">
        <v>7</v>
      </c>
      <c r="I1" s="5" t="s">
        <v>8</v>
      </c>
      <c r="J1" s="5" t="s">
        <v>9</v>
      </c>
      <c r="K1" s="5" t="s">
        <v>10</v>
      </c>
      <c r="L1" s="5" t="s">
        <v>11</v>
      </c>
      <c r="M1" s="5" t="s">
        <v>12</v>
      </c>
      <c r="N1" s="5" t="s">
        <v>13</v>
      </c>
      <c r="O1" s="5" t="s">
        <v>14</v>
      </c>
      <c r="P1" s="5" t="s">
        <v>15</v>
      </c>
      <c r="Q1" s="5" t="s">
        <v>16</v>
      </c>
      <c r="R1" s="4" t="s">
        <v>17</v>
      </c>
      <c r="S1" s="4" t="s">
        <v>18</v>
      </c>
      <c r="T1" s="18" t="s">
        <v>19</v>
      </c>
      <c r="U1" s="3" t="s">
        <v>53</v>
      </c>
      <c r="V1" s="3" t="s">
        <v>54</v>
      </c>
      <c r="W1" s="3" t="s">
        <v>55</v>
      </c>
    </row>
    <row r="2" spans="1:23" s="16" customFormat="1" ht="51.75" customHeight="1">
      <c r="A2" s="6">
        <v>1</v>
      </c>
      <c r="B2" s="6" t="s">
        <v>20</v>
      </c>
      <c r="C2" s="24" t="s">
        <v>50</v>
      </c>
      <c r="D2" s="6" t="s">
        <v>46</v>
      </c>
      <c r="E2" s="6" t="s">
        <v>21</v>
      </c>
      <c r="F2" s="6">
        <f>3+1+2</f>
        <v>6</v>
      </c>
      <c r="G2" s="6"/>
      <c r="H2" s="6">
        <v>20</v>
      </c>
      <c r="I2" s="6">
        <v>170</v>
      </c>
      <c r="J2" s="6">
        <v>100</v>
      </c>
      <c r="K2" s="6">
        <v>150</v>
      </c>
      <c r="L2" s="6">
        <v>0</v>
      </c>
      <c r="M2" s="6">
        <v>40</v>
      </c>
      <c r="N2" s="6">
        <v>60</v>
      </c>
      <c r="O2" s="6">
        <v>5</v>
      </c>
      <c r="P2" s="6">
        <v>21</v>
      </c>
      <c r="Q2" s="6"/>
      <c r="R2" s="5">
        <v>250</v>
      </c>
      <c r="S2" s="15">
        <v>35</v>
      </c>
      <c r="T2" s="19">
        <f>R2*S2</f>
        <v>8750</v>
      </c>
      <c r="U2" s="27">
        <v>12534</v>
      </c>
      <c r="V2" s="21" t="s">
        <v>56</v>
      </c>
      <c r="W2" s="21" t="s">
        <v>55</v>
      </c>
    </row>
    <row r="3" spans="1:23" ht="42.75" customHeight="1">
      <c r="A3" s="6">
        <v>2</v>
      </c>
      <c r="B3" s="6" t="s">
        <v>20</v>
      </c>
      <c r="C3" s="24"/>
      <c r="D3" s="6" t="s">
        <v>49</v>
      </c>
      <c r="E3" s="6" t="s">
        <v>21</v>
      </c>
      <c r="F3" s="6"/>
      <c r="G3" s="6"/>
      <c r="H3" s="6"/>
      <c r="I3" s="6"/>
      <c r="J3" s="6"/>
      <c r="K3" s="6"/>
      <c r="L3" s="6">
        <v>0</v>
      </c>
      <c r="M3" s="6"/>
      <c r="N3" s="6"/>
      <c r="O3" s="6"/>
      <c r="P3" s="6"/>
      <c r="Q3" s="6">
        <v>30</v>
      </c>
      <c r="R3" s="5">
        <f>SUM(F3:Q3)</f>
        <v>30</v>
      </c>
      <c r="S3" s="7">
        <v>15</v>
      </c>
      <c r="T3" s="20">
        <f>R3*S3</f>
        <v>450</v>
      </c>
      <c r="U3" s="28"/>
      <c r="V3" s="22"/>
      <c r="W3" s="22"/>
    </row>
    <row r="4" spans="1:23" ht="42.75" customHeight="1">
      <c r="A4" s="6">
        <v>3</v>
      </c>
      <c r="B4" s="6" t="s">
        <v>22</v>
      </c>
      <c r="C4" s="24"/>
      <c r="D4" s="6" t="s">
        <v>44</v>
      </c>
      <c r="E4" s="6" t="s">
        <v>21</v>
      </c>
      <c r="F4" s="6">
        <f>3+1+2</f>
        <v>6</v>
      </c>
      <c r="G4" s="6"/>
      <c r="H4" s="6">
        <v>15</v>
      </c>
      <c r="I4" s="6">
        <v>76</v>
      </c>
      <c r="J4" s="6">
        <v>100</v>
      </c>
      <c r="K4" s="6">
        <v>100</v>
      </c>
      <c r="L4" s="6">
        <v>0</v>
      </c>
      <c r="M4" s="6">
        <v>40</v>
      </c>
      <c r="N4" s="6">
        <v>50</v>
      </c>
      <c r="O4" s="6">
        <v>5</v>
      </c>
      <c r="P4" s="6">
        <v>21</v>
      </c>
      <c r="Q4" s="6"/>
      <c r="R4" s="5">
        <v>150</v>
      </c>
      <c r="S4" s="7">
        <v>35</v>
      </c>
      <c r="T4" s="20">
        <f t="shared" ref="T4:T7" si="0">R4*S4</f>
        <v>5250</v>
      </c>
      <c r="U4" s="28"/>
      <c r="V4" s="22"/>
      <c r="W4" s="22"/>
    </row>
    <row r="5" spans="1:23" ht="36" customHeight="1">
      <c r="A5" s="6">
        <v>4</v>
      </c>
      <c r="B5" s="6" t="s">
        <v>23</v>
      </c>
      <c r="C5" s="24"/>
      <c r="D5" s="6" t="s">
        <v>46</v>
      </c>
      <c r="E5" s="6" t="s">
        <v>21</v>
      </c>
      <c r="F5" s="6">
        <f>1+2</f>
        <v>3</v>
      </c>
      <c r="G5" s="6"/>
      <c r="H5" s="6"/>
      <c r="I5" s="6">
        <v>10</v>
      </c>
      <c r="J5" s="6">
        <v>100</v>
      </c>
      <c r="K5" s="6">
        <v>50</v>
      </c>
      <c r="L5" s="6">
        <v>0</v>
      </c>
      <c r="M5" s="6"/>
      <c r="N5" s="6"/>
      <c r="O5" s="6">
        <v>5</v>
      </c>
      <c r="P5" s="6"/>
      <c r="Q5" s="6"/>
      <c r="R5" s="5">
        <v>230</v>
      </c>
      <c r="S5" s="7"/>
      <c r="T5" s="20"/>
      <c r="U5" s="28"/>
      <c r="V5" s="22"/>
      <c r="W5" s="22"/>
    </row>
    <row r="6" spans="1:23" ht="42" customHeight="1">
      <c r="A6" s="6">
        <v>5</v>
      </c>
      <c r="B6" s="6" t="s">
        <v>23</v>
      </c>
      <c r="C6" s="24"/>
      <c r="D6" s="6" t="s">
        <v>47</v>
      </c>
      <c r="E6" s="6" t="s">
        <v>21</v>
      </c>
      <c r="F6" s="6"/>
      <c r="G6" s="6"/>
      <c r="H6" s="6"/>
      <c r="I6" s="6"/>
      <c r="J6" s="6"/>
      <c r="K6" s="6"/>
      <c r="L6" s="6"/>
      <c r="M6" s="6"/>
      <c r="N6" s="6"/>
      <c r="O6" s="6"/>
      <c r="P6" s="6"/>
      <c r="Q6" s="6"/>
      <c r="R6" s="5">
        <v>10</v>
      </c>
      <c r="S6" s="7"/>
      <c r="T6" s="20"/>
      <c r="U6" s="28"/>
      <c r="V6" s="22"/>
      <c r="W6" s="22"/>
    </row>
    <row r="7" spans="1:23" ht="24" customHeight="1">
      <c r="A7" s="6">
        <v>6</v>
      </c>
      <c r="B7" s="6" t="s">
        <v>24</v>
      </c>
      <c r="C7" s="24"/>
      <c r="D7" s="6" t="s">
        <v>48</v>
      </c>
      <c r="E7" s="6" t="s">
        <v>21</v>
      </c>
      <c r="F7" s="6"/>
      <c r="G7" s="6"/>
      <c r="H7" s="6"/>
      <c r="I7" s="6"/>
      <c r="J7" s="6"/>
      <c r="K7" s="6"/>
      <c r="L7" s="6">
        <v>0</v>
      </c>
      <c r="M7" s="6"/>
      <c r="N7" s="6"/>
      <c r="O7" s="6"/>
      <c r="P7" s="6"/>
      <c r="Q7" s="6">
        <v>30</v>
      </c>
      <c r="R7" s="5">
        <f>SUM(F7:Q7)</f>
        <v>30</v>
      </c>
      <c r="S7" s="7">
        <v>15</v>
      </c>
      <c r="T7" s="20">
        <f t="shared" si="0"/>
        <v>450</v>
      </c>
      <c r="U7" s="28"/>
      <c r="V7" s="22"/>
      <c r="W7" s="22"/>
    </row>
    <row r="8" spans="1:23" ht="28.5" customHeight="1">
      <c r="A8" s="6">
        <v>7</v>
      </c>
      <c r="B8" s="6" t="s">
        <v>40</v>
      </c>
      <c r="C8" s="24"/>
      <c r="D8" s="6" t="s">
        <v>46</v>
      </c>
      <c r="E8" s="6" t="s">
        <v>21</v>
      </c>
      <c r="F8" s="6">
        <f>1+1</f>
        <v>2</v>
      </c>
      <c r="G8" s="6"/>
      <c r="H8" s="6">
        <v>2</v>
      </c>
      <c r="I8" s="6"/>
      <c r="J8" s="6"/>
      <c r="K8" s="6"/>
      <c r="L8" s="6">
        <v>0</v>
      </c>
      <c r="M8" s="6"/>
      <c r="N8" s="6"/>
      <c r="O8" s="6"/>
      <c r="P8" s="6"/>
      <c r="Q8" s="6"/>
      <c r="R8" s="5">
        <v>4</v>
      </c>
      <c r="S8" s="7"/>
      <c r="T8" s="20"/>
      <c r="U8" s="28"/>
      <c r="V8" s="22"/>
      <c r="W8" s="22"/>
    </row>
    <row r="9" spans="1:23" ht="73.5" customHeight="1">
      <c r="A9" s="6">
        <v>8</v>
      </c>
      <c r="B9" s="12" t="s">
        <v>26</v>
      </c>
      <c r="C9" s="24"/>
      <c r="D9" s="3" t="s">
        <v>47</v>
      </c>
      <c r="E9" s="3" t="s">
        <v>21</v>
      </c>
      <c r="F9" s="6">
        <v>10</v>
      </c>
      <c r="G9" s="6"/>
      <c r="H9" s="6"/>
      <c r="I9" s="6"/>
      <c r="J9" s="6"/>
      <c r="K9" s="6"/>
      <c r="L9" s="6"/>
      <c r="M9" s="6"/>
      <c r="N9" s="6"/>
      <c r="O9" s="6"/>
      <c r="P9" s="6"/>
      <c r="Q9" s="6"/>
      <c r="R9" s="4">
        <v>10</v>
      </c>
      <c r="S9" s="7"/>
      <c r="T9" s="20"/>
      <c r="U9" s="28"/>
      <c r="V9" s="22"/>
      <c r="W9" s="22"/>
    </row>
    <row r="10" spans="1:23" ht="86.25" customHeight="1">
      <c r="A10" s="6">
        <v>9</v>
      </c>
      <c r="B10" s="12" t="s">
        <v>26</v>
      </c>
      <c r="C10" s="24"/>
      <c r="D10" s="3" t="s">
        <v>46</v>
      </c>
      <c r="E10" s="3" t="s">
        <v>21</v>
      </c>
      <c r="F10" s="6">
        <v>2</v>
      </c>
      <c r="G10" s="6">
        <v>1</v>
      </c>
      <c r="H10" s="6"/>
      <c r="I10" s="6"/>
      <c r="J10" s="6"/>
      <c r="K10" s="6"/>
      <c r="L10" s="6"/>
      <c r="M10" s="6"/>
      <c r="N10" s="6"/>
      <c r="O10" s="6"/>
      <c r="P10" s="6"/>
      <c r="Q10" s="6"/>
      <c r="R10" s="4">
        <v>2</v>
      </c>
      <c r="S10" s="7"/>
      <c r="T10" s="20"/>
      <c r="U10" s="28"/>
      <c r="V10" s="22"/>
      <c r="W10" s="22"/>
    </row>
    <row r="11" spans="1:23" ht="47.25" customHeight="1">
      <c r="A11" s="6">
        <v>10</v>
      </c>
      <c r="B11" s="3" t="s">
        <v>25</v>
      </c>
      <c r="C11" s="25"/>
      <c r="D11" s="3" t="s">
        <v>46</v>
      </c>
      <c r="E11" s="3" t="s">
        <v>21</v>
      </c>
      <c r="F11" s="6">
        <v>1</v>
      </c>
      <c r="G11" s="6"/>
      <c r="H11" s="6"/>
      <c r="I11" s="6"/>
      <c r="J11" s="6"/>
      <c r="K11" s="6"/>
      <c r="L11" s="6"/>
      <c r="M11" s="6"/>
      <c r="N11" s="6"/>
      <c r="O11" s="6"/>
      <c r="P11" s="6"/>
      <c r="Q11" s="6"/>
      <c r="R11" s="4">
        <f>SUM(F11:Q11)</f>
        <v>1</v>
      </c>
      <c r="S11" s="7"/>
      <c r="T11" s="20"/>
      <c r="U11" s="28"/>
      <c r="V11" s="22"/>
      <c r="W11" s="22"/>
    </row>
    <row r="12" spans="1:23" ht="0.75" hidden="1" customHeight="1">
      <c r="A12" s="6">
        <v>11</v>
      </c>
      <c r="B12" s="4" t="s">
        <v>19</v>
      </c>
      <c r="C12" s="17"/>
      <c r="D12" s="4"/>
      <c r="E12" s="3" t="s">
        <v>21</v>
      </c>
      <c r="F12" s="5">
        <f>SUM(F2:F11)</f>
        <v>30</v>
      </c>
      <c r="G12" s="5"/>
      <c r="H12" s="5">
        <f>SUM(H2:H11)</f>
        <v>37</v>
      </c>
      <c r="I12" s="5">
        <f>SUM(I2:I11)</f>
        <v>256</v>
      </c>
      <c r="J12" s="5">
        <f>SUM(J2:J11)</f>
        <v>300</v>
      </c>
      <c r="K12" s="5">
        <f>SUM(K2:K11)</f>
        <v>300</v>
      </c>
      <c r="L12" s="6">
        <v>0</v>
      </c>
      <c r="M12" s="5">
        <f t="shared" ref="M12:R12" si="1">SUM(M2:M11)</f>
        <v>80</v>
      </c>
      <c r="N12" s="5">
        <f t="shared" si="1"/>
        <v>110</v>
      </c>
      <c r="O12" s="5">
        <f t="shared" si="1"/>
        <v>15</v>
      </c>
      <c r="P12" s="5">
        <f t="shared" si="1"/>
        <v>42</v>
      </c>
      <c r="Q12" s="5">
        <f t="shared" si="1"/>
        <v>60</v>
      </c>
      <c r="R12" s="4">
        <f t="shared" si="1"/>
        <v>717</v>
      </c>
      <c r="S12" s="4"/>
      <c r="T12" s="20" t="e">
        <f ca="1">SUM(T2:T12)</f>
        <v>#REF!</v>
      </c>
      <c r="U12" s="28"/>
      <c r="V12" s="22"/>
      <c r="W12" s="22"/>
    </row>
    <row r="13" spans="1:23" ht="69.75" customHeight="1">
      <c r="A13" s="6">
        <v>11</v>
      </c>
      <c r="B13" s="12" t="s">
        <v>26</v>
      </c>
      <c r="C13" s="26" t="s">
        <v>38</v>
      </c>
      <c r="D13" s="3" t="s">
        <v>46</v>
      </c>
      <c r="E13" s="3" t="s">
        <v>21</v>
      </c>
      <c r="F13" s="5"/>
      <c r="G13" s="5">
        <v>1</v>
      </c>
      <c r="H13" s="5"/>
      <c r="I13" s="5"/>
      <c r="J13" s="5"/>
      <c r="K13" s="5"/>
      <c r="L13" s="6"/>
      <c r="M13" s="5"/>
      <c r="N13" s="5"/>
      <c r="O13" s="5"/>
      <c r="P13" s="5"/>
      <c r="Q13" s="5"/>
      <c r="R13" s="5">
        <f>SUM(G13:Q13)</f>
        <v>1</v>
      </c>
      <c r="S13" s="8"/>
      <c r="T13" s="9"/>
      <c r="U13" s="28"/>
      <c r="V13" s="22"/>
      <c r="W13" s="22"/>
    </row>
    <row r="14" spans="1:23" ht="34.5" customHeight="1">
      <c r="A14" s="6">
        <v>12</v>
      </c>
      <c r="B14" s="12" t="s">
        <v>27</v>
      </c>
      <c r="C14" s="24"/>
      <c r="D14" s="3" t="s">
        <v>46</v>
      </c>
      <c r="E14" s="3" t="s">
        <v>21</v>
      </c>
      <c r="F14" s="5"/>
      <c r="G14" s="5">
        <v>1</v>
      </c>
      <c r="H14" s="5"/>
      <c r="I14" s="5"/>
      <c r="J14" s="5"/>
      <c r="K14" s="5"/>
      <c r="L14" s="6"/>
      <c r="M14" s="5"/>
      <c r="N14" s="5"/>
      <c r="O14" s="5"/>
      <c r="P14" s="5"/>
      <c r="Q14" s="5"/>
      <c r="R14" s="5">
        <f>SUM(G14:Q14)</f>
        <v>1</v>
      </c>
      <c r="S14" s="8"/>
      <c r="T14" s="9"/>
      <c r="U14" s="28"/>
      <c r="V14" s="22"/>
      <c r="W14" s="22"/>
    </row>
    <row r="15" spans="1:23" ht="54" customHeight="1">
      <c r="A15" s="6">
        <v>13</v>
      </c>
      <c r="B15" s="13" t="s">
        <v>28</v>
      </c>
      <c r="C15" s="24"/>
      <c r="D15" s="3" t="s">
        <v>46</v>
      </c>
      <c r="E15" s="3" t="s">
        <v>21</v>
      </c>
      <c r="F15" s="5"/>
      <c r="G15" s="5">
        <v>1</v>
      </c>
      <c r="H15" s="5"/>
      <c r="I15" s="5"/>
      <c r="J15" s="5"/>
      <c r="K15" s="5"/>
      <c r="L15" s="6"/>
      <c r="M15" s="5"/>
      <c r="N15" s="5"/>
      <c r="O15" s="5"/>
      <c r="P15" s="5"/>
      <c r="Q15" s="5"/>
      <c r="R15" s="5">
        <f>SUM(G15:Q15)</f>
        <v>1</v>
      </c>
      <c r="S15" s="8"/>
      <c r="T15" s="9"/>
      <c r="U15" s="28"/>
      <c r="V15" s="22"/>
      <c r="W15" s="22"/>
    </row>
    <row r="16" spans="1:23" ht="31.5" customHeight="1">
      <c r="A16" s="6">
        <v>14</v>
      </c>
      <c r="B16" s="12" t="s">
        <v>29</v>
      </c>
      <c r="C16" s="24"/>
      <c r="D16" s="3" t="s">
        <v>46</v>
      </c>
      <c r="E16" s="3" t="s">
        <v>21</v>
      </c>
      <c r="F16" s="5"/>
      <c r="G16" s="5">
        <v>1</v>
      </c>
      <c r="H16" s="5"/>
      <c r="I16" s="5"/>
      <c r="J16" s="5"/>
      <c r="K16" s="5"/>
      <c r="L16" s="6"/>
      <c r="M16" s="5"/>
      <c r="N16" s="5"/>
      <c r="O16" s="5"/>
      <c r="P16" s="5"/>
      <c r="Q16" s="5"/>
      <c r="R16" s="5">
        <f>SUM(G16:Q16)</f>
        <v>1</v>
      </c>
      <c r="S16" s="8"/>
      <c r="T16" s="9"/>
      <c r="U16" s="28"/>
      <c r="V16" s="22"/>
      <c r="W16" s="22"/>
    </row>
    <row r="17" spans="1:23" ht="42" customHeight="1">
      <c r="A17" s="6">
        <v>15</v>
      </c>
      <c r="B17" s="12" t="s">
        <v>30</v>
      </c>
      <c r="C17" s="24"/>
      <c r="D17" s="3" t="s">
        <v>46</v>
      </c>
      <c r="E17" s="3" t="s">
        <v>21</v>
      </c>
      <c r="F17" s="5"/>
      <c r="G17" s="5">
        <v>1</v>
      </c>
      <c r="H17" s="5"/>
      <c r="I17" s="5"/>
      <c r="J17" s="5"/>
      <c r="K17" s="5"/>
      <c r="L17" s="6"/>
      <c r="M17" s="5"/>
      <c r="N17" s="5"/>
      <c r="O17" s="5"/>
      <c r="P17" s="5"/>
      <c r="Q17" s="5"/>
      <c r="R17" s="5">
        <f>SUM(G17:Q17)</f>
        <v>1</v>
      </c>
      <c r="S17" s="8"/>
      <c r="T17" s="9"/>
      <c r="U17" s="28"/>
      <c r="V17" s="22"/>
      <c r="W17" s="22"/>
    </row>
    <row r="18" spans="1:23" ht="31.5" customHeight="1">
      <c r="A18" s="6">
        <v>16</v>
      </c>
      <c r="B18" s="12" t="s">
        <v>31</v>
      </c>
      <c r="C18" s="24"/>
      <c r="D18" s="3" t="s">
        <v>46</v>
      </c>
      <c r="E18" s="3" t="s">
        <v>21</v>
      </c>
      <c r="F18" s="5"/>
      <c r="G18" s="5">
        <v>1</v>
      </c>
      <c r="H18" s="5"/>
      <c r="I18" s="5"/>
      <c r="J18" s="5"/>
      <c r="K18" s="5"/>
      <c r="L18" s="6"/>
      <c r="M18" s="5"/>
      <c r="N18" s="5"/>
      <c r="O18" s="5"/>
      <c r="P18" s="5"/>
      <c r="Q18" s="5"/>
      <c r="R18" s="5">
        <f t="shared" ref="R18:R23" si="2">SUM(F18:Q18)</f>
        <v>1</v>
      </c>
      <c r="S18" s="8"/>
      <c r="T18" s="9"/>
      <c r="U18" s="28"/>
      <c r="V18" s="22"/>
      <c r="W18" s="22"/>
    </row>
    <row r="19" spans="1:23" ht="37.5" customHeight="1">
      <c r="A19" s="6">
        <v>17</v>
      </c>
      <c r="B19" s="12" t="s">
        <v>32</v>
      </c>
      <c r="C19" s="24"/>
      <c r="D19" s="3" t="s">
        <v>46</v>
      </c>
      <c r="E19" s="3" t="s">
        <v>21</v>
      </c>
      <c r="F19" s="5"/>
      <c r="G19" s="5">
        <v>1</v>
      </c>
      <c r="H19" s="5"/>
      <c r="I19" s="5"/>
      <c r="J19" s="5"/>
      <c r="K19" s="5"/>
      <c r="L19" s="6"/>
      <c r="M19" s="5"/>
      <c r="N19" s="5"/>
      <c r="O19" s="5"/>
      <c r="P19" s="5"/>
      <c r="Q19" s="5"/>
      <c r="R19" s="5">
        <f t="shared" si="2"/>
        <v>1</v>
      </c>
      <c r="S19" s="8"/>
      <c r="T19" s="9"/>
      <c r="U19" s="28"/>
      <c r="V19" s="22"/>
      <c r="W19" s="22"/>
    </row>
    <row r="20" spans="1:23" ht="19.5" customHeight="1">
      <c r="A20" s="6">
        <v>18</v>
      </c>
      <c r="B20" s="12" t="s">
        <v>33</v>
      </c>
      <c r="C20" s="24"/>
      <c r="D20" s="3" t="s">
        <v>46</v>
      </c>
      <c r="E20" s="3" t="s">
        <v>21</v>
      </c>
      <c r="F20" s="5"/>
      <c r="G20" s="5">
        <v>1</v>
      </c>
      <c r="H20" s="5"/>
      <c r="I20" s="5"/>
      <c r="J20" s="5"/>
      <c r="K20" s="5"/>
      <c r="L20" s="6"/>
      <c r="M20" s="5"/>
      <c r="N20" s="5"/>
      <c r="O20" s="5"/>
      <c r="P20" s="5"/>
      <c r="Q20" s="5"/>
      <c r="R20" s="5">
        <f t="shared" si="2"/>
        <v>1</v>
      </c>
      <c r="S20" s="8"/>
      <c r="T20" s="9"/>
      <c r="U20" s="28"/>
      <c r="V20" s="22"/>
      <c r="W20" s="22"/>
    </row>
    <row r="21" spans="1:23" ht="42" customHeight="1">
      <c r="A21" s="6">
        <v>19</v>
      </c>
      <c r="B21" s="12" t="s">
        <v>34</v>
      </c>
      <c r="C21" s="24"/>
      <c r="D21" s="3" t="s">
        <v>45</v>
      </c>
      <c r="E21" s="3" t="s">
        <v>21</v>
      </c>
      <c r="F21" s="5"/>
      <c r="G21" s="5">
        <v>1</v>
      </c>
      <c r="H21" s="5"/>
      <c r="I21" s="5"/>
      <c r="J21" s="5"/>
      <c r="K21" s="5"/>
      <c r="L21" s="6"/>
      <c r="M21" s="5"/>
      <c r="N21" s="5"/>
      <c r="O21" s="5"/>
      <c r="P21" s="5"/>
      <c r="Q21" s="5"/>
      <c r="R21" s="5">
        <f t="shared" si="2"/>
        <v>1</v>
      </c>
      <c r="S21" s="8"/>
      <c r="T21" s="9"/>
      <c r="U21" s="28"/>
      <c r="V21" s="22"/>
      <c r="W21" s="22"/>
    </row>
    <row r="22" spans="1:23" ht="32.25" customHeight="1">
      <c r="A22" s="6">
        <v>20</v>
      </c>
      <c r="B22" s="12" t="s">
        <v>35</v>
      </c>
      <c r="C22" s="24"/>
      <c r="D22" s="3" t="s">
        <v>46</v>
      </c>
      <c r="E22" s="3" t="s">
        <v>21</v>
      </c>
      <c r="F22" s="5"/>
      <c r="G22" s="5">
        <v>1</v>
      </c>
      <c r="H22" s="5"/>
      <c r="I22" s="5"/>
      <c r="J22" s="5"/>
      <c r="K22" s="5"/>
      <c r="L22" s="6"/>
      <c r="M22" s="5"/>
      <c r="N22" s="5"/>
      <c r="O22" s="5"/>
      <c r="P22" s="5"/>
      <c r="Q22" s="5"/>
      <c r="R22" s="5">
        <f t="shared" si="2"/>
        <v>1</v>
      </c>
      <c r="S22" s="8"/>
      <c r="T22" s="9"/>
      <c r="U22" s="28"/>
      <c r="V22" s="22"/>
      <c r="W22" s="22"/>
    </row>
    <row r="23" spans="1:23" ht="38.25" customHeight="1">
      <c r="A23" s="6">
        <v>21</v>
      </c>
      <c r="B23" s="13" t="s">
        <v>39</v>
      </c>
      <c r="C23" s="24"/>
      <c r="D23" s="3" t="s">
        <v>44</v>
      </c>
      <c r="E23" s="3" t="s">
        <v>21</v>
      </c>
      <c r="F23" s="5"/>
      <c r="G23" s="5">
        <v>1</v>
      </c>
      <c r="H23" s="5"/>
      <c r="I23" s="5"/>
      <c r="J23" s="5"/>
      <c r="K23" s="5"/>
      <c r="L23" s="6"/>
      <c r="M23" s="5"/>
      <c r="N23" s="5"/>
      <c r="O23" s="5"/>
      <c r="P23" s="5"/>
      <c r="Q23" s="5"/>
      <c r="R23" s="5">
        <f t="shared" si="2"/>
        <v>1</v>
      </c>
      <c r="S23" s="8"/>
      <c r="T23" s="9"/>
      <c r="U23" s="28"/>
      <c r="V23" s="22"/>
      <c r="W23" s="22"/>
    </row>
    <row r="24" spans="1:23" ht="45" customHeight="1">
      <c r="A24" s="6">
        <v>22</v>
      </c>
      <c r="B24" s="10" t="s">
        <v>36</v>
      </c>
      <c r="C24" s="26" t="s">
        <v>37</v>
      </c>
      <c r="D24" s="11" t="s">
        <v>43</v>
      </c>
      <c r="E24" s="3" t="s">
        <v>21</v>
      </c>
      <c r="F24" s="6"/>
      <c r="G24" s="6"/>
      <c r="H24" s="6"/>
      <c r="I24" s="6">
        <v>10</v>
      </c>
      <c r="J24" s="6"/>
      <c r="K24" s="6"/>
      <c r="L24" s="6"/>
      <c r="M24" s="6"/>
      <c r="N24" s="6"/>
      <c r="O24" s="6"/>
      <c r="P24" s="6"/>
      <c r="Q24" s="6"/>
      <c r="R24" s="3">
        <f>SUM(I24:Q24)</f>
        <v>10</v>
      </c>
      <c r="U24" s="28"/>
      <c r="V24" s="22"/>
      <c r="W24" s="22"/>
    </row>
    <row r="25" spans="1:23" ht="46.5" customHeight="1">
      <c r="A25" s="6">
        <v>23</v>
      </c>
      <c r="B25" s="14" t="s">
        <v>41</v>
      </c>
      <c r="C25" s="24"/>
      <c r="D25" s="11" t="s">
        <v>43</v>
      </c>
      <c r="E25" s="3" t="s">
        <v>21</v>
      </c>
      <c r="F25" s="6"/>
      <c r="G25" s="6">
        <v>1</v>
      </c>
      <c r="H25" s="6"/>
      <c r="I25" s="6"/>
      <c r="J25" s="6"/>
      <c r="K25" s="6"/>
      <c r="L25" s="6"/>
      <c r="M25" s="6"/>
      <c r="N25" s="6"/>
      <c r="O25" s="6"/>
      <c r="P25" s="6"/>
      <c r="Q25" s="6"/>
      <c r="R25" s="6">
        <f>SUM(F25:Q25)</f>
        <v>1</v>
      </c>
      <c r="U25" s="28"/>
      <c r="V25" s="22"/>
      <c r="W25" s="22"/>
    </row>
    <row r="26" spans="1:23" ht="30.75" customHeight="1">
      <c r="A26" s="6">
        <v>24</v>
      </c>
      <c r="B26" s="14" t="s">
        <v>42</v>
      </c>
      <c r="C26" s="24"/>
      <c r="D26" s="11" t="s">
        <v>43</v>
      </c>
      <c r="E26" s="3" t="s">
        <v>21</v>
      </c>
      <c r="F26" s="6"/>
      <c r="G26" s="6">
        <v>2</v>
      </c>
      <c r="H26" s="6"/>
      <c r="I26" s="6"/>
      <c r="J26" s="6"/>
      <c r="K26" s="6"/>
      <c r="L26" s="6"/>
      <c r="M26" s="6"/>
      <c r="N26" s="6"/>
      <c r="O26" s="6"/>
      <c r="P26" s="6"/>
      <c r="Q26" s="6"/>
      <c r="R26" s="6">
        <f>SUM(F26:Q26)</f>
        <v>2</v>
      </c>
      <c r="U26" s="28"/>
      <c r="V26" s="22"/>
      <c r="W26" s="22"/>
    </row>
    <row r="27" spans="1:23" ht="36" customHeight="1">
      <c r="A27" s="6">
        <v>25</v>
      </c>
      <c r="B27" s="10" t="s">
        <v>52</v>
      </c>
      <c r="C27" s="24"/>
      <c r="D27" s="11" t="s">
        <v>43</v>
      </c>
      <c r="E27" s="3" t="s">
        <v>21</v>
      </c>
      <c r="F27" s="6"/>
      <c r="G27" s="6"/>
      <c r="H27" s="6"/>
      <c r="I27" s="6">
        <v>10</v>
      </c>
      <c r="J27" s="6"/>
      <c r="K27" s="6"/>
      <c r="L27" s="6"/>
      <c r="M27" s="6"/>
      <c r="N27" s="6"/>
      <c r="O27" s="6"/>
      <c r="P27" s="6"/>
      <c r="Q27" s="6"/>
      <c r="R27" s="3">
        <f>SUM(I27:Q27)</f>
        <v>10</v>
      </c>
      <c r="U27" s="28"/>
      <c r="V27" s="22"/>
      <c r="W27" s="22"/>
    </row>
    <row r="28" spans="1:23" ht="32.25" customHeight="1">
      <c r="A28" s="6">
        <v>26</v>
      </c>
      <c r="B28" s="10" t="s">
        <v>51</v>
      </c>
      <c r="C28" s="25"/>
      <c r="D28" s="11" t="s">
        <v>43</v>
      </c>
      <c r="E28" s="3" t="s">
        <v>21</v>
      </c>
      <c r="F28" s="6"/>
      <c r="G28" s="6"/>
      <c r="H28" s="6"/>
      <c r="I28" s="6">
        <v>10</v>
      </c>
      <c r="J28" s="6"/>
      <c r="K28" s="6"/>
      <c r="L28" s="6"/>
      <c r="M28" s="6"/>
      <c r="N28" s="6"/>
      <c r="O28" s="6"/>
      <c r="P28" s="6"/>
      <c r="Q28" s="6"/>
      <c r="R28" s="3">
        <f>SUM(I28:Q28)</f>
        <v>10</v>
      </c>
      <c r="U28" s="29"/>
      <c r="V28" s="23"/>
      <c r="W28" s="23"/>
    </row>
  </sheetData>
  <mergeCells count="6">
    <mergeCell ref="W2:W28"/>
    <mergeCell ref="C2:C11"/>
    <mergeCell ref="C13:C23"/>
    <mergeCell ref="C24:C28"/>
    <mergeCell ref="V2:V28"/>
    <mergeCell ref="U2:U28"/>
  </mergeCells>
  <pageMargins left="0" right="0" top="0" bottom="0" header="0.31496062992125984" footer="0.31496062992125984"/>
  <pageSetup paperSize="9" scale="63" orientation="landscape" verticalDpi="0" r:id="rId1"/>
  <rowBreaks count="1" manualBreakCount="1">
    <brk id="12" max="2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2018-03-12T06:53:56Z</dcterms:modified>
</cp:coreProperties>
</file>