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14805" windowHeight="7650" activeTab="1"/>
  </bookViews>
  <sheets>
    <sheet name="ხარჯთაღრიცხვა" sheetId="2" r:id="rId1"/>
    <sheet name="ხარჯთაღრიცხვა კორექტირ" sheetId="5" r:id="rId2"/>
  </sheets>
  <definedNames>
    <definedName name="_xlnm.Print_Area" localSheetId="0">ხარჯთაღრიცხვა!$A$2:$L$47</definedName>
  </definedNames>
  <calcPr calcId="124519"/>
</workbook>
</file>

<file path=xl/calcChain.xml><?xml version="1.0" encoding="utf-8"?>
<calcChain xmlns="http://schemas.openxmlformats.org/spreadsheetml/2006/main">
  <c r="E18" i="5"/>
  <c r="E17"/>
  <c r="E16"/>
  <c r="E14"/>
  <c r="E13"/>
  <c r="E12"/>
  <c r="E19" i="2"/>
  <c r="K19" s="1"/>
  <c r="L19" s="1"/>
  <c r="E15"/>
  <c r="K15" s="1"/>
  <c r="L15" s="1"/>
  <c r="E18" l="1"/>
  <c r="E17"/>
  <c r="E14"/>
  <c r="K14" s="1"/>
  <c r="E13"/>
  <c r="G13" s="1"/>
  <c r="L13" s="1"/>
  <c r="G14" l="1"/>
  <c r="G17" l="1"/>
  <c r="K18"/>
  <c r="L14"/>
  <c r="I20" l="1"/>
  <c r="L18"/>
  <c r="K20"/>
  <c r="G20"/>
  <c r="L17"/>
  <c r="L20" l="1"/>
  <c r="L21" l="1"/>
  <c r="L22" s="1"/>
</calcChain>
</file>

<file path=xl/sharedStrings.xml><?xml version="1.0" encoding="utf-8"?>
<sst xmlns="http://schemas.openxmlformats.org/spreadsheetml/2006/main" count="75" uniqueCount="31">
  <si>
    <t>N</t>
  </si>
  <si>
    <t>სამუშაოს დასახელება</t>
  </si>
  <si>
    <t>განზ.</t>
  </si>
  <si>
    <t>ლარი</t>
  </si>
  <si>
    <t>ჯამი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</si>
  <si>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</si>
  <si>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</si>
  <si>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</si>
  <si>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</si>
  <si>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</si>
  <si>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</si>
  <si>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>შრომის დანახარჟი</t>
  </si>
  <si>
    <t>სხვა მანქანები</t>
  </si>
  <si>
    <t>შრომის დანახარჯი</t>
  </si>
  <si>
    <t>ექსკავატორი  ერთ ციცხვიანი</t>
  </si>
  <si>
    <t>მ3</t>
  </si>
  <si>
    <t>კც/სთ</t>
  </si>
  <si>
    <t>მან/სთ</t>
  </si>
  <si>
    <t>ტ</t>
  </si>
  <si>
    <t>დღგ</t>
  </si>
  <si>
    <t xml:space="preserve">ექსკავატორი </t>
  </si>
  <si>
    <t>გრუნტის გატანა  3 კმ მანძილზე</t>
  </si>
  <si>
    <t>ჩამონაშალი  გაწმენდა გაწმენდა ადგილზე გადაყრით</t>
  </si>
  <si>
    <t>ჩამონაშალი  გაწმენდა გაწმენდა ნაყარში გატანით( საშუალოდ 3 კმ მანძილზე)</t>
  </si>
  <si>
    <t xml:space="preserve"> ცაგერის მუნიციპალიუტეტის ადგილობრივი გზების მოვლა შენახვის სამუშაოები</t>
  </si>
  <si>
    <t>თენგიზ მეშველიანი</t>
  </si>
  <si>
    <t xml:space="preserve"> განვითარების სამსახურის უფროსი</t>
  </si>
  <si>
    <t xml:space="preserve">კეთილმოწყობისა დაინფრასტრუქტურის </t>
  </si>
  <si>
    <t>ვამტკიცებ: ცაგერის მუნიციპალიტეტის მერი                              / ავთანდილ უგრეხელიძე/</t>
  </si>
  <si>
    <t>მოცულობათა უწყისი</t>
  </si>
  <si>
    <t xml:space="preserve"> ცაგერის მუნიციპალიუტეტის ადგილობრივი გზების  გაწმენდითი (მოვლა - შენახვა) სამუშაოები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</si>
</sst>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"/>
    <numFmt numFmtId="167" formatCode="0.00000"/>
  </numFmts>
  <fonts count="14"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cadNusx"/>
    </font>
    <font>
      <sz val="14"/>
      <name val="Calibri"/>
      <family val="2"/>
      <charset val="204"/>
      <scheme val="minor"/>
    </font>
    <font>
      <sz val="14"/>
      <name val="AcadNusx"/>
      <family val="1"/>
    </font>
    <font>
      <sz val="14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/>
    <xf numFmtId="0" fontId="4" fillId="2" borderId="0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center" vertical="center"/>
    </xf>
    <xf numFmtId="166" fontId="6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13" fillId="2" borderId="0" xfId="0" applyNumberFormat="1" applyFont="1" applyFill="1"/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9" xfId="0" applyFont="1" applyFill="1" applyBorder="1" applyAlignment="1"/>
    <xf numFmtId="0" fontId="1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view="pageBreakPreview" zoomScale="60" workbookViewId="0">
      <selection activeCell="A2" sqref="A2:L32"/>
    </sheetView>
  </sheetViews>
  <sheetFormatPr defaultColWidth="9.140625" defaultRowHeight="15"/>
  <cols>
    <col min="1" max="1" width="3.85546875" style="1" customWidth="1"/>
    <col min="2" max="2" width="60.85546875" style="1" customWidth="1"/>
    <col min="3" max="3" width="9" style="1" customWidth="1"/>
    <col min="4" max="4" width="15.42578125" style="1" customWidth="1"/>
    <col min="5" max="5" width="10.42578125" style="1" customWidth="1"/>
    <col min="6" max="6" width="6.5703125" style="1" customWidth="1"/>
    <col min="7" max="7" width="11.28515625" style="1" customWidth="1"/>
    <col min="8" max="8" width="7.28515625" style="1" customWidth="1"/>
    <col min="9" max="9" width="12.140625" style="1" customWidth="1"/>
    <col min="10" max="10" width="11.85546875" style="1" customWidth="1"/>
    <col min="11" max="11" width="12.5703125" style="1" customWidth="1"/>
    <col min="12" max="12" width="21.42578125" style="1" customWidth="1"/>
    <col min="13" max="16384" width="9.140625" style="1"/>
  </cols>
  <sheetData>
    <row r="2" spans="1:12" ht="33" customHeight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33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33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22.5" customHeight="1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22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22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28.5" customHeight="1">
      <c r="A8" s="78"/>
      <c r="B8" s="78"/>
      <c r="C8" s="8"/>
      <c r="D8" s="8"/>
      <c r="E8" s="8"/>
      <c r="F8" s="8"/>
      <c r="G8" s="8"/>
      <c r="H8" s="8"/>
      <c r="I8" s="8"/>
      <c r="J8" s="77"/>
      <c r="K8" s="77"/>
      <c r="L8" s="8"/>
    </row>
    <row r="9" spans="1:12">
      <c r="A9" s="74" t="s">
        <v>0</v>
      </c>
      <c r="B9" s="74" t="s">
        <v>1</v>
      </c>
      <c r="C9" s="74" t="s">
        <v>2</v>
      </c>
      <c r="D9" s="74" t="s">
        <v>5</v>
      </c>
      <c r="E9" s="74" t="s">
        <v>6</v>
      </c>
      <c r="F9" s="76" t="s">
        <v>7</v>
      </c>
      <c r="G9" s="76"/>
      <c r="H9" s="76" t="s">
        <v>8</v>
      </c>
      <c r="I9" s="76"/>
      <c r="J9" s="76" t="s">
        <v>9</v>
      </c>
      <c r="K9" s="76"/>
      <c r="L9" s="76" t="s">
        <v>4</v>
      </c>
    </row>
    <row r="10" spans="1:12">
      <c r="A10" s="75"/>
      <c r="B10" s="75"/>
      <c r="C10" s="75"/>
      <c r="D10" s="75"/>
      <c r="E10" s="75"/>
      <c r="F10" s="6" t="s">
        <v>5</v>
      </c>
      <c r="G10" s="6" t="s">
        <v>6</v>
      </c>
      <c r="H10" s="6" t="s">
        <v>5</v>
      </c>
      <c r="I10" s="6" t="s">
        <v>6</v>
      </c>
      <c r="J10" s="6" t="s">
        <v>5</v>
      </c>
      <c r="K10" s="6" t="s">
        <v>10</v>
      </c>
      <c r="L10" s="76"/>
    </row>
    <row r="11" spans="1:12" ht="28.15" customHeight="1">
      <c r="A11" s="2">
        <v>1</v>
      </c>
      <c r="B11" s="2">
        <v>3</v>
      </c>
      <c r="C11" s="2">
        <v>4</v>
      </c>
      <c r="D11" s="2">
        <v>5</v>
      </c>
      <c r="E11" s="9">
        <v>6</v>
      </c>
      <c r="F11" s="2">
        <v>7</v>
      </c>
      <c r="G11" s="2">
        <v>8</v>
      </c>
      <c r="H11" s="2">
        <v>9</v>
      </c>
      <c r="I11" s="2">
        <v>10</v>
      </c>
      <c r="J11" s="2">
        <v>11</v>
      </c>
      <c r="K11" s="2">
        <v>12</v>
      </c>
      <c r="L11" s="2">
        <v>13</v>
      </c>
    </row>
    <row r="12" spans="1:12" ht="63" customHeight="1">
      <c r="A12" s="65">
        <v>1</v>
      </c>
      <c r="B12" s="47" t="s">
        <v>22</v>
      </c>
      <c r="C12" s="10" t="s">
        <v>15</v>
      </c>
      <c r="D12" s="11"/>
      <c r="E12" s="11">
        <v>5950</v>
      </c>
      <c r="F12" s="12"/>
      <c r="G12" s="13"/>
      <c r="H12" s="12"/>
      <c r="I12" s="13"/>
      <c r="J12" s="12"/>
      <c r="K12" s="13"/>
      <c r="L12" s="13"/>
    </row>
    <row r="13" spans="1:12" ht="18.75">
      <c r="A13" s="66"/>
      <c r="B13" s="14" t="s">
        <v>13</v>
      </c>
      <c r="C13" s="27" t="s">
        <v>16</v>
      </c>
      <c r="D13" s="29">
        <v>6.08E-2</v>
      </c>
      <c r="E13" s="30">
        <f>E12*D13</f>
        <v>361.76</v>
      </c>
      <c r="F13" s="22">
        <v>6</v>
      </c>
      <c r="G13" s="17">
        <f t="shared" ref="G13" si="0">E13*F13</f>
        <v>2170.56</v>
      </c>
      <c r="H13" s="22"/>
      <c r="I13" s="17"/>
      <c r="J13" s="23"/>
      <c r="K13" s="17"/>
      <c r="L13" s="16">
        <f t="shared" ref="L13" si="1">G13+I13+K13</f>
        <v>2170.56</v>
      </c>
    </row>
    <row r="14" spans="1:12" ht="23.25" customHeight="1">
      <c r="A14" s="66"/>
      <c r="B14" s="14" t="s">
        <v>20</v>
      </c>
      <c r="C14" s="15" t="s">
        <v>17</v>
      </c>
      <c r="D14" s="31">
        <v>0.14299999999999999</v>
      </c>
      <c r="E14" s="13">
        <f>E12*D14</f>
        <v>850.84999999999991</v>
      </c>
      <c r="F14" s="17"/>
      <c r="G14" s="17">
        <f t="shared" ref="G14:G17" si="2">E14*F14</f>
        <v>0</v>
      </c>
      <c r="H14" s="17"/>
      <c r="I14" s="17"/>
      <c r="J14" s="32">
        <v>18.829999999999998</v>
      </c>
      <c r="K14" s="17">
        <f>J14*E14</f>
        <v>16021.505499999997</v>
      </c>
      <c r="L14" s="13">
        <f t="shared" ref="L14:L18" si="3">G14+I14+K14</f>
        <v>16021.505499999997</v>
      </c>
    </row>
    <row r="15" spans="1:12" ht="24" customHeight="1" thickBot="1">
      <c r="A15" s="66"/>
      <c r="B15" s="18" t="s">
        <v>12</v>
      </c>
      <c r="C15" s="19" t="s">
        <v>3</v>
      </c>
      <c r="D15" s="33">
        <v>4.3499999999999997E-3</v>
      </c>
      <c r="E15" s="13">
        <f>E12*D15</f>
        <v>25.882499999999997</v>
      </c>
      <c r="F15" s="17"/>
      <c r="G15" s="17"/>
      <c r="H15" s="17"/>
      <c r="I15" s="17"/>
      <c r="J15" s="32">
        <v>3.2</v>
      </c>
      <c r="K15" s="17">
        <f t="shared" ref="K15:K18" si="4">E15*J15</f>
        <v>82.823999999999998</v>
      </c>
      <c r="L15" s="13">
        <f t="shared" si="3"/>
        <v>82.823999999999998</v>
      </c>
    </row>
    <row r="16" spans="1:12" ht="69.599999999999994" customHeight="1">
      <c r="A16" s="65">
        <v>2</v>
      </c>
      <c r="B16" s="47" t="s">
        <v>23</v>
      </c>
      <c r="C16" s="20" t="s">
        <v>15</v>
      </c>
      <c r="D16" s="34"/>
      <c r="E16" s="35">
        <v>745</v>
      </c>
      <c r="F16" s="21"/>
      <c r="G16" s="17"/>
      <c r="H16" s="21"/>
      <c r="I16" s="17"/>
      <c r="J16" s="36"/>
      <c r="K16" s="17"/>
      <c r="L16" s="16"/>
    </row>
    <row r="17" spans="1:13" ht="18.75">
      <c r="A17" s="66"/>
      <c r="B17" s="14" t="s">
        <v>11</v>
      </c>
      <c r="C17" s="27" t="s">
        <v>16</v>
      </c>
      <c r="D17" s="29">
        <v>6.08E-2</v>
      </c>
      <c r="E17" s="30">
        <f>E16*D17</f>
        <v>45.295999999999999</v>
      </c>
      <c r="F17" s="22">
        <v>6</v>
      </c>
      <c r="G17" s="17">
        <f t="shared" si="2"/>
        <v>271.77600000000001</v>
      </c>
      <c r="H17" s="22"/>
      <c r="I17" s="17"/>
      <c r="J17" s="37"/>
      <c r="K17" s="17"/>
      <c r="L17" s="13">
        <f t="shared" si="3"/>
        <v>271.77600000000001</v>
      </c>
    </row>
    <row r="18" spans="1:13" ht="18.75">
      <c r="A18" s="66"/>
      <c r="B18" s="14" t="s">
        <v>14</v>
      </c>
      <c r="C18" s="27" t="s">
        <v>17</v>
      </c>
      <c r="D18" s="29">
        <v>0.14299999999999999</v>
      </c>
      <c r="E18" s="30">
        <f>E16*D18</f>
        <v>106.535</v>
      </c>
      <c r="F18" s="22"/>
      <c r="G18" s="17"/>
      <c r="H18" s="22"/>
      <c r="I18" s="17"/>
      <c r="J18" s="37">
        <v>18.829999999999998</v>
      </c>
      <c r="K18" s="17">
        <f t="shared" si="4"/>
        <v>2006.0540499999997</v>
      </c>
      <c r="L18" s="13">
        <f t="shared" si="3"/>
        <v>2006.0540499999997</v>
      </c>
    </row>
    <row r="19" spans="1:13" ht="18.75">
      <c r="A19" s="28"/>
      <c r="B19" s="24" t="s">
        <v>21</v>
      </c>
      <c r="C19" s="27" t="s">
        <v>18</v>
      </c>
      <c r="D19" s="29">
        <v>1.7</v>
      </c>
      <c r="E19" s="30">
        <f>E16*D19</f>
        <v>1266.5</v>
      </c>
      <c r="F19" s="22"/>
      <c r="G19" s="17"/>
      <c r="H19" s="22"/>
      <c r="I19" s="17"/>
      <c r="J19" s="37">
        <v>2.48</v>
      </c>
      <c r="K19" s="17">
        <f>E19*J19</f>
        <v>3140.92</v>
      </c>
      <c r="L19" s="13">
        <f>K19</f>
        <v>3140.92</v>
      </c>
    </row>
    <row r="20" spans="1:13" ht="18.75">
      <c r="A20" s="7"/>
      <c r="B20" s="48" t="s">
        <v>4</v>
      </c>
      <c r="C20" s="49"/>
      <c r="D20" s="49"/>
      <c r="E20" s="49"/>
      <c r="F20" s="49"/>
      <c r="G20" s="50">
        <f>SUM(G12:G18)</f>
        <v>2442.3359999999998</v>
      </c>
      <c r="H20" s="50"/>
      <c r="I20" s="50">
        <f>SUM(I12:I18)</f>
        <v>0</v>
      </c>
      <c r="J20" s="50"/>
      <c r="K20" s="50">
        <f>SUM(K12:K18)</f>
        <v>18110.383549999999</v>
      </c>
      <c r="L20" s="50">
        <f>SUM(L12:L19)</f>
        <v>23693.63955</v>
      </c>
      <c r="M20" s="51"/>
    </row>
    <row r="21" spans="1:13" ht="18.75">
      <c r="A21" s="3"/>
      <c r="B21" s="52" t="s">
        <v>19</v>
      </c>
      <c r="C21" s="53">
        <v>0.18</v>
      </c>
      <c r="D21" s="15"/>
      <c r="E21" s="15"/>
      <c r="F21" s="15"/>
      <c r="G21" s="15"/>
      <c r="H21" s="15"/>
      <c r="I21" s="15"/>
      <c r="J21" s="15"/>
      <c r="K21" s="15"/>
      <c r="L21" s="13">
        <f>L20*C21</f>
        <v>4264.8551189999998</v>
      </c>
      <c r="M21" s="54"/>
    </row>
    <row r="22" spans="1:13" ht="18.75">
      <c r="A22" s="3"/>
      <c r="B22" s="52" t="s">
        <v>4</v>
      </c>
      <c r="C22" s="15"/>
      <c r="D22" s="15"/>
      <c r="E22" s="15"/>
      <c r="F22" s="15"/>
      <c r="G22" s="15"/>
      <c r="H22" s="15"/>
      <c r="I22" s="15"/>
      <c r="J22" s="15"/>
      <c r="K22" s="15"/>
      <c r="L22" s="13">
        <f>SUM(L20:L21)</f>
        <v>27958.494669</v>
      </c>
      <c r="M22" s="54"/>
    </row>
    <row r="23" spans="1:13">
      <c r="A23" s="2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4"/>
    </row>
    <row r="24" spans="1:13" ht="29.25" customHeight="1">
      <c r="A24" s="70" t="s">
        <v>27</v>
      </c>
      <c r="B24" s="70"/>
      <c r="C24" s="70"/>
      <c r="D24" s="70"/>
      <c r="E24" s="70"/>
      <c r="F24" s="70"/>
      <c r="G24" s="67"/>
      <c r="H24" s="67"/>
      <c r="I24" s="67"/>
      <c r="J24" s="67"/>
      <c r="K24" s="67"/>
      <c r="L24" s="26"/>
    </row>
    <row r="25" spans="1:13" ht="29.25" customHeight="1">
      <c r="A25" s="70" t="s">
        <v>26</v>
      </c>
      <c r="B25" s="70"/>
      <c r="C25" s="70"/>
      <c r="D25" s="70"/>
      <c r="E25" s="70"/>
      <c r="F25" s="70"/>
      <c r="G25" s="71" t="s">
        <v>25</v>
      </c>
      <c r="H25" s="71"/>
      <c r="I25" s="71"/>
      <c r="J25" s="71"/>
      <c r="K25" s="43"/>
      <c r="L25" s="26"/>
    </row>
    <row r="26" spans="1:13" ht="28.5" customHeight="1">
      <c r="A26" s="44"/>
      <c r="B26" s="46"/>
      <c r="C26" s="45"/>
      <c r="D26" s="45"/>
      <c r="E26" s="45"/>
      <c r="F26" s="45"/>
      <c r="G26" s="67"/>
      <c r="H26" s="67"/>
      <c r="I26" s="67"/>
      <c r="J26" s="67"/>
      <c r="K26" s="67"/>
      <c r="L26" s="26"/>
    </row>
    <row r="27" spans="1:13" ht="18.75">
      <c r="A27" s="2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26"/>
    </row>
    <row r="28" spans="1:13" ht="18.75">
      <c r="A28" s="2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26"/>
    </row>
    <row r="29" spans="1:13" ht="18.75">
      <c r="A29" s="4"/>
      <c r="B29" s="39"/>
      <c r="C29" s="40"/>
      <c r="D29" s="68"/>
      <c r="E29" s="68"/>
      <c r="F29" s="68"/>
      <c r="G29" s="68"/>
      <c r="H29" s="68"/>
      <c r="I29" s="68"/>
      <c r="J29" s="68"/>
      <c r="K29" s="68"/>
      <c r="L29" s="4"/>
    </row>
    <row r="30" spans="1:13" ht="18.75">
      <c r="A30" s="4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"/>
    </row>
    <row r="31" spans="1:13" ht="18.75">
      <c r="A31" s="4"/>
      <c r="B31" s="39"/>
      <c r="C31" s="40"/>
      <c r="D31" s="69"/>
      <c r="E31" s="69"/>
      <c r="F31" s="69"/>
      <c r="G31" s="69"/>
      <c r="H31" s="41"/>
      <c r="I31" s="40"/>
      <c r="J31" s="40"/>
      <c r="K31" s="40"/>
      <c r="L31" s="4"/>
    </row>
    <row r="32" spans="1:13" ht="18.75">
      <c r="A32" s="4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"/>
    </row>
    <row r="33" spans="1:12" ht="18.75">
      <c r="A33" s="4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"/>
    </row>
    <row r="34" spans="1:12" ht="18.75">
      <c r="A34" s="4"/>
      <c r="B34" s="39"/>
      <c r="C34" s="68"/>
      <c r="D34" s="68"/>
      <c r="E34" s="68"/>
      <c r="F34" s="68"/>
      <c r="G34" s="68"/>
      <c r="H34" s="68"/>
      <c r="I34" s="68"/>
      <c r="J34" s="68"/>
      <c r="K34" s="68"/>
      <c r="L34" s="4"/>
    </row>
    <row r="35" spans="1:12" ht="18.75">
      <c r="A35" s="4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"/>
    </row>
    <row r="36" spans="1:12" ht="18.75">
      <c r="A36" s="4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"/>
    </row>
    <row r="37" spans="1:12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23">
    <mergeCell ref="A2:L2"/>
    <mergeCell ref="A5:L5"/>
    <mergeCell ref="A9:A10"/>
    <mergeCell ref="B9:B10"/>
    <mergeCell ref="C9:C10"/>
    <mergeCell ref="F9:G9"/>
    <mergeCell ref="H9:I9"/>
    <mergeCell ref="J9:K9"/>
    <mergeCell ref="L9:L10"/>
    <mergeCell ref="J8:K8"/>
    <mergeCell ref="D9:D10"/>
    <mergeCell ref="E9:E10"/>
    <mergeCell ref="A8:B8"/>
    <mergeCell ref="A12:A15"/>
    <mergeCell ref="A16:A18"/>
    <mergeCell ref="G24:K24"/>
    <mergeCell ref="G26:K26"/>
    <mergeCell ref="C34:K34"/>
    <mergeCell ref="D31:G31"/>
    <mergeCell ref="D29:K29"/>
    <mergeCell ref="A24:F24"/>
    <mergeCell ref="G25:J25"/>
    <mergeCell ref="A25:F25"/>
  </mergeCells>
  <pageMargins left="0.7" right="0.3" top="0.43" bottom="0.47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>
      <selection activeCell="G13" sqref="G13"/>
    </sheetView>
  </sheetViews>
  <sheetFormatPr defaultRowHeight="15"/>
  <cols>
    <col min="1" max="1" width="7.28515625" customWidth="1"/>
    <col min="2" max="2" width="45.85546875" customWidth="1"/>
    <col min="3" max="3" width="9.28515625" bestFit="1" customWidth="1"/>
    <col min="4" max="4" width="9.42578125" bestFit="1" customWidth="1"/>
    <col min="5" max="5" width="14.42578125" customWidth="1"/>
    <col min="6" max="6" width="9.28515625" bestFit="1" customWidth="1"/>
    <col min="7" max="7" width="13.28515625" customWidth="1"/>
    <col min="8" max="9" width="9.28515625" bestFit="1" customWidth="1"/>
    <col min="10" max="10" width="9.42578125" bestFit="1" customWidth="1"/>
    <col min="11" max="11" width="12.140625" customWidth="1"/>
    <col min="12" max="12" width="14.28515625" customWidth="1"/>
  </cols>
  <sheetData>
    <row r="1" spans="1:12" ht="36.75" customHeight="1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 customHeight="1">
      <c r="A2" s="57"/>
      <c r="B2" s="57"/>
      <c r="C2" s="57"/>
      <c r="D2" s="72" t="s">
        <v>29</v>
      </c>
      <c r="E2" s="72"/>
      <c r="F2" s="72"/>
      <c r="G2" s="72"/>
      <c r="H2" s="57"/>
      <c r="I2" s="57"/>
      <c r="J2" s="57"/>
      <c r="K2" s="57"/>
      <c r="L2" s="57"/>
    </row>
    <row r="3" spans="1:12" ht="15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.75">
      <c r="A7" s="78"/>
      <c r="B7" s="78"/>
      <c r="C7" s="60"/>
      <c r="D7" s="60"/>
      <c r="E7" s="60"/>
      <c r="F7" s="60"/>
      <c r="G7" s="60"/>
      <c r="H7" s="60"/>
      <c r="I7" s="60"/>
      <c r="J7" s="77"/>
      <c r="K7" s="77"/>
      <c r="L7" s="60"/>
    </row>
    <row r="8" spans="1:12">
      <c r="A8" s="74" t="s">
        <v>0</v>
      </c>
      <c r="B8" s="74" t="s">
        <v>1</v>
      </c>
      <c r="C8" s="74" t="s">
        <v>2</v>
      </c>
      <c r="D8" s="74" t="s">
        <v>5</v>
      </c>
      <c r="E8" s="74" t="s">
        <v>6</v>
      </c>
      <c r="F8" s="76" t="s">
        <v>7</v>
      </c>
      <c r="G8" s="76"/>
      <c r="H8" s="76" t="s">
        <v>8</v>
      </c>
      <c r="I8" s="76"/>
      <c r="J8" s="76" t="s">
        <v>9</v>
      </c>
      <c r="K8" s="76"/>
      <c r="L8" s="76" t="s">
        <v>4</v>
      </c>
    </row>
    <row r="9" spans="1:12">
      <c r="A9" s="75"/>
      <c r="B9" s="75"/>
      <c r="C9" s="75"/>
      <c r="D9" s="75"/>
      <c r="E9" s="75"/>
      <c r="F9" s="59" t="s">
        <v>5</v>
      </c>
      <c r="G9" s="59" t="s">
        <v>6</v>
      </c>
      <c r="H9" s="59" t="s">
        <v>5</v>
      </c>
      <c r="I9" s="59" t="s">
        <v>6</v>
      </c>
      <c r="J9" s="59" t="s">
        <v>5</v>
      </c>
      <c r="K9" s="59" t="s">
        <v>10</v>
      </c>
      <c r="L9" s="76"/>
    </row>
    <row r="10" spans="1:12">
      <c r="A10" s="2">
        <v>1</v>
      </c>
      <c r="B10" s="2">
        <v>3</v>
      </c>
      <c r="C10" s="2">
        <v>4</v>
      </c>
      <c r="D10" s="2">
        <v>5</v>
      </c>
      <c r="E10" s="9">
        <v>6</v>
      </c>
      <c r="F10" s="2">
        <v>7</v>
      </c>
      <c r="G10" s="2">
        <v>8</v>
      </c>
      <c r="H10" s="2">
        <v>9</v>
      </c>
      <c r="I10" s="2">
        <v>10</v>
      </c>
      <c r="J10" s="2">
        <v>11</v>
      </c>
      <c r="K10" s="2">
        <v>12</v>
      </c>
      <c r="L10" s="2">
        <v>13</v>
      </c>
    </row>
    <row r="11" spans="1:12" ht="37.5">
      <c r="A11" s="65">
        <v>1</v>
      </c>
      <c r="B11" s="47" t="s">
        <v>22</v>
      </c>
      <c r="C11" s="10" t="s">
        <v>15</v>
      </c>
      <c r="D11" s="11"/>
      <c r="E11" s="11">
        <v>4900</v>
      </c>
      <c r="F11" s="12"/>
      <c r="G11" s="13"/>
      <c r="H11" s="12"/>
      <c r="I11" s="13"/>
      <c r="J11" s="12"/>
      <c r="K11" s="13"/>
      <c r="L11" s="13"/>
    </row>
    <row r="12" spans="1:12" ht="18.75">
      <c r="A12" s="66"/>
      <c r="B12" s="14" t="s">
        <v>13</v>
      </c>
      <c r="C12" s="27" t="s">
        <v>16</v>
      </c>
      <c r="D12" s="29">
        <v>6.08E-2</v>
      </c>
      <c r="E12" s="30">
        <f>E11*D12</f>
        <v>297.92</v>
      </c>
      <c r="F12" s="22"/>
      <c r="G12" s="17"/>
      <c r="H12" s="22"/>
      <c r="I12" s="17"/>
      <c r="J12" s="23"/>
      <c r="K12" s="17"/>
      <c r="L12" s="16"/>
    </row>
    <row r="13" spans="1:12" ht="18.75">
      <c r="A13" s="66"/>
      <c r="B13" s="14" t="s">
        <v>20</v>
      </c>
      <c r="C13" s="15" t="s">
        <v>17</v>
      </c>
      <c r="D13" s="31">
        <v>0.14299999999999999</v>
      </c>
      <c r="E13" s="13">
        <f>E11*D13</f>
        <v>700.69999999999993</v>
      </c>
      <c r="F13" s="17"/>
      <c r="G13" s="17"/>
      <c r="H13" s="17"/>
      <c r="I13" s="17"/>
      <c r="J13" s="13"/>
      <c r="K13" s="17"/>
      <c r="L13" s="13"/>
    </row>
    <row r="14" spans="1:12" ht="21.75" thickBot="1">
      <c r="A14" s="66"/>
      <c r="B14" s="18" t="s">
        <v>12</v>
      </c>
      <c r="C14" s="19" t="s">
        <v>3</v>
      </c>
      <c r="D14" s="33">
        <v>4.3499999999999997E-3</v>
      </c>
      <c r="E14" s="13">
        <f>E11*D14</f>
        <v>21.314999999999998</v>
      </c>
      <c r="F14" s="17"/>
      <c r="G14" s="17"/>
      <c r="H14" s="17"/>
      <c r="I14" s="17"/>
      <c r="J14" s="13"/>
      <c r="K14" s="17"/>
      <c r="L14" s="13"/>
    </row>
    <row r="15" spans="1:12" ht="56.25">
      <c r="A15" s="65">
        <v>2</v>
      </c>
      <c r="B15" s="47" t="s">
        <v>23</v>
      </c>
      <c r="C15" s="20" t="s">
        <v>15</v>
      </c>
      <c r="D15" s="34"/>
      <c r="E15" s="35">
        <v>640</v>
      </c>
      <c r="F15" s="21"/>
      <c r="G15" s="17"/>
      <c r="H15" s="21"/>
      <c r="I15" s="17"/>
      <c r="J15" s="63"/>
      <c r="K15" s="17"/>
      <c r="L15" s="16"/>
    </row>
    <row r="16" spans="1:12" ht="18.75">
      <c r="A16" s="66"/>
      <c r="B16" s="14" t="s">
        <v>11</v>
      </c>
      <c r="C16" s="27" t="s">
        <v>16</v>
      </c>
      <c r="D16" s="29">
        <v>6.08E-2</v>
      </c>
      <c r="E16" s="30">
        <f>E15*D16</f>
        <v>38.911999999999999</v>
      </c>
      <c r="F16" s="22"/>
      <c r="G16" s="17"/>
      <c r="H16" s="22"/>
      <c r="I16" s="17"/>
      <c r="J16" s="64"/>
      <c r="K16" s="17"/>
      <c r="L16" s="13"/>
    </row>
    <row r="17" spans="1:12" ht="18.75">
      <c r="A17" s="66"/>
      <c r="B17" s="14" t="s">
        <v>14</v>
      </c>
      <c r="C17" s="27" t="s">
        <v>17</v>
      </c>
      <c r="D17" s="29">
        <v>0.14299999999999999</v>
      </c>
      <c r="E17" s="30">
        <f>E15*D17</f>
        <v>91.52</v>
      </c>
      <c r="F17" s="22"/>
      <c r="G17" s="17"/>
      <c r="H17" s="22"/>
      <c r="I17" s="17"/>
      <c r="J17" s="64"/>
      <c r="K17" s="17"/>
      <c r="L17" s="13"/>
    </row>
    <row r="18" spans="1:12" ht="18.75">
      <c r="A18" s="61"/>
      <c r="B18" s="24" t="s">
        <v>21</v>
      </c>
      <c r="C18" s="27" t="s">
        <v>18</v>
      </c>
      <c r="D18" s="29">
        <v>1.7</v>
      </c>
      <c r="E18" s="30">
        <f>E15*D18</f>
        <v>1088</v>
      </c>
      <c r="F18" s="22"/>
      <c r="G18" s="17"/>
      <c r="H18" s="22"/>
      <c r="I18" s="17"/>
      <c r="J18" s="64"/>
      <c r="K18" s="17"/>
      <c r="L18" s="13"/>
    </row>
    <row r="19" spans="1:12" ht="18.75">
      <c r="A19" s="7"/>
      <c r="B19" s="48" t="s">
        <v>4</v>
      </c>
      <c r="C19" s="49"/>
      <c r="D19" s="49"/>
      <c r="E19" s="49"/>
      <c r="F19" s="49"/>
      <c r="G19" s="50"/>
      <c r="H19" s="50"/>
      <c r="I19" s="50"/>
      <c r="J19" s="50"/>
      <c r="K19" s="50"/>
      <c r="L19" s="50"/>
    </row>
    <row r="20" spans="1:12" ht="18.75">
      <c r="A20" s="3"/>
      <c r="B20" s="52" t="s">
        <v>19</v>
      </c>
      <c r="C20" s="53">
        <v>0.18</v>
      </c>
      <c r="D20" s="15"/>
      <c r="E20" s="15"/>
      <c r="F20" s="15"/>
      <c r="G20" s="15"/>
      <c r="H20" s="15"/>
      <c r="I20" s="15"/>
      <c r="J20" s="15"/>
      <c r="K20" s="15"/>
      <c r="L20" s="13"/>
    </row>
    <row r="21" spans="1:12" ht="18.75">
      <c r="A21" s="3"/>
      <c r="B21" s="52" t="s">
        <v>4</v>
      </c>
      <c r="C21" s="15"/>
      <c r="D21" s="15"/>
      <c r="E21" s="15"/>
      <c r="F21" s="15"/>
      <c r="G21" s="15"/>
      <c r="H21" s="15"/>
      <c r="I21" s="15"/>
      <c r="J21" s="15"/>
      <c r="K21" s="15"/>
      <c r="L21" s="17"/>
    </row>
    <row r="22" spans="1:12">
      <c r="A22" s="2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8.75">
      <c r="A23" s="70"/>
      <c r="B23" s="70"/>
      <c r="C23" s="70"/>
      <c r="D23" s="70"/>
      <c r="E23" s="70"/>
      <c r="F23" s="70"/>
      <c r="G23" s="67"/>
      <c r="H23" s="67"/>
      <c r="I23" s="67"/>
      <c r="J23" s="67"/>
      <c r="K23" s="67"/>
      <c r="L23" s="26"/>
    </row>
    <row r="24" spans="1:12" ht="18.75">
      <c r="A24" s="70"/>
      <c r="B24" s="70"/>
      <c r="C24" s="70"/>
      <c r="D24" s="70"/>
      <c r="E24" s="70"/>
      <c r="F24" s="70"/>
      <c r="G24" s="71"/>
      <c r="H24" s="71"/>
      <c r="I24" s="71"/>
      <c r="J24" s="71"/>
      <c r="K24" s="62"/>
      <c r="L24" s="26"/>
    </row>
    <row r="25" spans="1:12" ht="18.75">
      <c r="A25" s="44"/>
      <c r="B25" s="46"/>
      <c r="C25" s="45"/>
      <c r="D25" s="45"/>
      <c r="E25" s="45"/>
      <c r="F25" s="45"/>
      <c r="G25" s="67"/>
      <c r="H25" s="67"/>
      <c r="I25" s="67"/>
      <c r="J25" s="67"/>
      <c r="K25" s="67"/>
      <c r="L25" s="26"/>
    </row>
    <row r="26" spans="1:12" ht="18.75">
      <c r="A26" s="2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26"/>
    </row>
    <row r="27" spans="1:12" ht="18.75">
      <c r="A27" s="2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26"/>
    </row>
    <row r="28" spans="1:12" ht="18.75">
      <c r="A28" s="4"/>
      <c r="B28" s="39"/>
      <c r="C28" s="40"/>
      <c r="D28" s="68"/>
      <c r="E28" s="68"/>
      <c r="F28" s="68"/>
      <c r="G28" s="68"/>
      <c r="H28" s="68"/>
      <c r="I28" s="68"/>
      <c r="J28" s="68"/>
      <c r="K28" s="68"/>
      <c r="L28" s="4"/>
    </row>
    <row r="29" spans="1:12" ht="18.75">
      <c r="A29" s="4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"/>
    </row>
    <row r="30" spans="1:12" ht="18.75">
      <c r="A30" s="4"/>
      <c r="B30" s="39"/>
      <c r="C30" s="40"/>
      <c r="D30" s="69"/>
      <c r="E30" s="69"/>
      <c r="F30" s="69"/>
      <c r="G30" s="69"/>
      <c r="H30" s="41"/>
      <c r="I30" s="40"/>
      <c r="J30" s="40"/>
      <c r="K30" s="40"/>
      <c r="L30" s="4"/>
    </row>
    <row r="31" spans="1:12" ht="18.75">
      <c r="A31" s="4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"/>
    </row>
    <row r="43" ht="15" customHeight="1"/>
    <row r="48" ht="15" customHeight="1"/>
  </sheetData>
  <mergeCells count="23">
    <mergeCell ref="D30:G30"/>
    <mergeCell ref="A15:A17"/>
    <mergeCell ref="A24:F24"/>
    <mergeCell ref="G24:J24"/>
    <mergeCell ref="G25:K25"/>
    <mergeCell ref="D28:K28"/>
    <mergeCell ref="A23:F23"/>
    <mergeCell ref="G23:K23"/>
    <mergeCell ref="A11:A14"/>
    <mergeCell ref="A1:L1"/>
    <mergeCell ref="A4:L4"/>
    <mergeCell ref="A7:B7"/>
    <mergeCell ref="J7:K7"/>
    <mergeCell ref="A8:A9"/>
    <mergeCell ref="B8:B9"/>
    <mergeCell ref="C8:C9"/>
    <mergeCell ref="D8:D9"/>
    <mergeCell ref="E8:E9"/>
    <mergeCell ref="F8:G8"/>
    <mergeCell ref="H8:I8"/>
    <mergeCell ref="J8:K8"/>
    <mergeCell ref="L8:L9"/>
    <mergeCell ref="D2:G2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ხარჯთაღრიცხვა</vt:lpstr>
      <vt:lpstr>ხარჯთაღრიცხვა კორექტირ</vt:lpstr>
      <vt:lpstr>ხარჯთაღრიცხვა!Print_Area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2018-03-27T06:30:50Z</dcterms:modified>
</cp:coreProperties>
</file>