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60" windowWidth="15390" windowHeight="11835" activeTab="0"/>
  </bookViews>
  <sheets>
    <sheet name="ხარჯთაღრიცხვა #6" sheetId="1" r:id="rId1"/>
  </sheets>
  <definedNames>
    <definedName name="_xlnm.Print_Area" localSheetId="0">'ხარჯთაღრიცხვა #6'!$A$1:$M$138</definedName>
  </definedNames>
  <calcPr fullCalcOnLoad="1"/>
</workbook>
</file>

<file path=xl/sharedStrings.xml><?xml version="1.0" encoding="utf-8"?>
<sst xmlns="http://schemas.openxmlformats.org/spreadsheetml/2006/main" count="277" uniqueCount="61">
  <si>
    <t>jami</t>
  </si>
  <si>
    <t>lari</t>
  </si>
  <si>
    <t>xelfasi</t>
  </si>
  <si>
    <t>#</t>
  </si>
  <si>
    <t>samuSaos CamonaTvali</t>
  </si>
  <si>
    <t>transporti meqanizmebi</t>
  </si>
  <si>
    <t>gegmiuri dagroveba</t>
  </si>
  <si>
    <t xml:space="preserve">zednadebi xarjebi </t>
  </si>
  <si>
    <t>t</t>
  </si>
  <si>
    <t xml:space="preserve">     </t>
  </si>
  <si>
    <t xml:space="preserve"> </t>
  </si>
  <si>
    <t xml:space="preserve">          </t>
  </si>
  <si>
    <t>normatiuli resursi</t>
  </si>
  <si>
    <t>ganz. erT</t>
  </si>
  <si>
    <t>erTeulze</t>
  </si>
  <si>
    <t>sul</t>
  </si>
  <si>
    <t>SromiTi resursebi</t>
  </si>
  <si>
    <t>kac/sT</t>
  </si>
  <si>
    <t>kac.sT</t>
  </si>
  <si>
    <t>manqanebi</t>
  </si>
  <si>
    <t>materialuri resursebi</t>
  </si>
  <si>
    <t>Sromis danaxarjebi</t>
  </si>
  <si>
    <t>sxva masala</t>
  </si>
  <si>
    <t>safuZveli</t>
  </si>
  <si>
    <t>m2</t>
  </si>
  <si>
    <t>masalis transportirebis xarjebi</t>
  </si>
  <si>
    <t xml:space="preserve">    </t>
  </si>
  <si>
    <t>100m2</t>
  </si>
  <si>
    <t>m3</t>
  </si>
  <si>
    <t>100m3</t>
  </si>
  <si>
    <t>a) rbili saxuravi</t>
  </si>
  <si>
    <t>snw                     46-28(1)</t>
  </si>
  <si>
    <t>ruberoidis safaris  moxsna</t>
  </si>
  <si>
    <t>snw                       46-24(1)</t>
  </si>
  <si>
    <t>snw              1-81(3)</t>
  </si>
  <si>
    <t xml:space="preserve">naSalis datvirTva xeliT a/TviTmclelebze                               </t>
  </si>
  <si>
    <t xml:space="preserve">naSalis gatana a/TviTmclelebiT nayarSi 5km manZilze                                                                                           </t>
  </si>
  <si>
    <t>snw                 12-10(1)  12-10(2)</t>
  </si>
  <si>
    <t>qviSacementis moWimvis mowyoba 5sm</t>
  </si>
  <si>
    <t>qviSacementis xsnari m-75</t>
  </si>
  <si>
    <t>snw                    12-9(10)  tnw             13</t>
  </si>
  <si>
    <t>saxuravis moWimvis dagruntva bitumiT</t>
  </si>
  <si>
    <t>snw                    12-2(4)  tqn   cx3    p.1             k=106; 1,06   gamoy</t>
  </si>
  <si>
    <t>saxuravis safaris mowyoba orfeniani linokromiT</t>
  </si>
  <si>
    <t>linokromi (zeda fena)</t>
  </si>
  <si>
    <t>linokromi (qveda fena)</t>
  </si>
  <si>
    <t>gazi</t>
  </si>
  <si>
    <t>E 25-27-3 gamoy</t>
  </si>
  <si>
    <t>Todrias III Cixis #3</t>
  </si>
  <si>
    <t>II sadarbazo</t>
  </si>
  <si>
    <t xml:space="preserve">dazianebuli qviSacementis moWimvis demontaJi                     </t>
  </si>
  <si>
    <r>
      <rPr>
        <b/>
        <sz val="12"/>
        <rFont val="Arial"/>
        <family val="2"/>
      </rPr>
      <t xml:space="preserve">E </t>
    </r>
    <r>
      <rPr>
        <b/>
        <sz val="12"/>
        <rFont val="AcadNusx"/>
        <family val="0"/>
      </rPr>
      <t>25-27-3 gamoy</t>
    </r>
  </si>
  <si>
    <t>samSeneblo masalebis Camotana xelis jalambaris gamoyenebiT 15m</t>
  </si>
  <si>
    <t>samSeneblo masalebis atana xelis jalambaris gamoyenebiT 15m</t>
  </si>
  <si>
    <t>III sadarbazo</t>
  </si>
  <si>
    <t>V sadarbazo</t>
  </si>
  <si>
    <t>xarjTaRricxva #6</t>
  </si>
  <si>
    <t>%</t>
  </si>
  <si>
    <t>bitumi</t>
  </si>
  <si>
    <t>masala</t>
  </si>
  <si>
    <t>erT. fasi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</si>
</sst>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  <numFmt numFmtId="201" formatCode="#,##0.000\ &quot;₽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>
      <alignment/>
      <protection/>
    </xf>
  </cellStyleXfs>
  <cellXfs count="2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4.25390625" style="2" customWidth="1"/>
    <col min="2" max="2" width="10.625" style="2" customWidth="1"/>
    <col min="3" max="3" width="51.25390625" style="2" customWidth="1"/>
    <col min="4" max="4" width="11.00390625" style="2" customWidth="1"/>
    <col min="5" max="5" width="10.625" style="2" customWidth="1"/>
    <col min="6" max="6" width="10.25390625" style="2" customWidth="1"/>
    <col min="7" max="7" width="10.00390625" style="2" customWidth="1"/>
    <col min="8" max="9" width="9.875" style="2" customWidth="1"/>
    <col min="10" max="11" width="10.125" style="2" customWidth="1"/>
    <col min="12" max="12" width="10.375" style="2" customWidth="1"/>
    <col min="13" max="13" width="9.875" style="2" customWidth="1"/>
    <col min="14" max="14" width="9.625" style="2" bestFit="1" customWidth="1"/>
    <col min="15" max="15" width="14.875" style="2" bestFit="1" customWidth="1"/>
    <col min="16" max="16384" width="9.125" style="2" customWidth="1"/>
  </cols>
  <sheetData>
    <row r="1" spans="1:13" ht="25.5" customHeight="1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4" customFormat="1" ht="25.5" customHeight="1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9.75" customHeight="1">
      <c r="A3" s="23" t="s">
        <v>3</v>
      </c>
      <c r="B3" s="23" t="s">
        <v>23</v>
      </c>
      <c r="C3" s="23" t="s">
        <v>4</v>
      </c>
      <c r="D3" s="23" t="s">
        <v>12</v>
      </c>
      <c r="E3" s="23"/>
      <c r="F3" s="23"/>
      <c r="G3" s="23" t="s">
        <v>59</v>
      </c>
      <c r="H3" s="23"/>
      <c r="I3" s="23" t="s">
        <v>2</v>
      </c>
      <c r="J3" s="23"/>
      <c r="K3" s="24" t="s">
        <v>5</v>
      </c>
      <c r="L3" s="24"/>
      <c r="M3" s="23" t="s">
        <v>0</v>
      </c>
    </row>
    <row r="4" spans="1:13" ht="33">
      <c r="A4" s="23"/>
      <c r="B4" s="23"/>
      <c r="C4" s="23"/>
      <c r="D4" s="25" t="s">
        <v>13</v>
      </c>
      <c r="E4" s="25" t="s">
        <v>14</v>
      </c>
      <c r="F4" s="25" t="s">
        <v>15</v>
      </c>
      <c r="G4" s="25" t="s">
        <v>60</v>
      </c>
      <c r="H4" s="25" t="s">
        <v>0</v>
      </c>
      <c r="I4" s="25" t="s">
        <v>60</v>
      </c>
      <c r="J4" s="25" t="s">
        <v>0</v>
      </c>
      <c r="K4" s="25" t="s">
        <v>60</v>
      </c>
      <c r="L4" s="25" t="s">
        <v>0</v>
      </c>
      <c r="M4" s="23"/>
    </row>
    <row r="5" spans="1:13" ht="16.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8.75" customHeight="1">
      <c r="A6" s="3"/>
      <c r="B6" s="3"/>
      <c r="C6" s="18" t="s">
        <v>49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22" ht="18.75" customHeight="1">
      <c r="A7" s="4"/>
      <c r="B7" s="4"/>
      <c r="C7" s="1" t="s">
        <v>30</v>
      </c>
      <c r="D7" s="4"/>
      <c r="E7" s="4"/>
      <c r="F7" s="4"/>
      <c r="G7" s="4"/>
      <c r="H7" s="4"/>
      <c r="I7" s="4"/>
      <c r="J7" s="4"/>
      <c r="K7" s="4"/>
      <c r="L7" s="4"/>
      <c r="M7" s="4"/>
      <c r="N7" s="16"/>
      <c r="O7" s="16"/>
      <c r="P7" s="16"/>
      <c r="Q7" s="16"/>
      <c r="R7" s="16"/>
      <c r="S7" s="16"/>
      <c r="T7" s="16"/>
      <c r="U7" s="16"/>
      <c r="V7" s="16"/>
    </row>
    <row r="8" spans="1:22" s="14" customFormat="1" ht="36.75" customHeight="1">
      <c r="A8" s="26">
        <v>1</v>
      </c>
      <c r="B8" s="1" t="s">
        <v>31</v>
      </c>
      <c r="C8" s="1" t="s">
        <v>32</v>
      </c>
      <c r="D8" s="1" t="s">
        <v>27</v>
      </c>
      <c r="E8" s="1"/>
      <c r="F8" s="6">
        <v>3.3</v>
      </c>
      <c r="G8" s="6"/>
      <c r="H8" s="5"/>
      <c r="I8" s="6"/>
      <c r="J8" s="5"/>
      <c r="K8" s="6"/>
      <c r="L8" s="5"/>
      <c r="M8" s="5"/>
      <c r="N8" s="17"/>
      <c r="O8" s="17"/>
      <c r="P8" s="17"/>
      <c r="Q8" s="17"/>
      <c r="R8" s="17"/>
      <c r="S8" s="17"/>
      <c r="T8" s="17"/>
      <c r="U8" s="17"/>
      <c r="V8" s="17"/>
    </row>
    <row r="9" spans="1:22" ht="18.75" customHeight="1">
      <c r="A9" s="26"/>
      <c r="B9" s="4"/>
      <c r="C9" s="13" t="s">
        <v>16</v>
      </c>
      <c r="D9" s="4"/>
      <c r="E9" s="4"/>
      <c r="F9" s="5"/>
      <c r="G9" s="5"/>
      <c r="H9" s="5"/>
      <c r="I9" s="5"/>
      <c r="J9" s="5"/>
      <c r="K9" s="5"/>
      <c r="L9" s="5"/>
      <c r="M9" s="5"/>
      <c r="N9" s="16"/>
      <c r="O9" s="16"/>
      <c r="P9" s="16"/>
      <c r="Q9" s="16"/>
      <c r="R9" s="16"/>
      <c r="S9" s="16"/>
      <c r="T9" s="16"/>
      <c r="U9" s="16"/>
      <c r="V9" s="16"/>
    </row>
    <row r="10" spans="1:22" ht="18.75" customHeight="1">
      <c r="A10" s="26"/>
      <c r="B10" s="4"/>
      <c r="C10" s="13" t="s">
        <v>21</v>
      </c>
      <c r="D10" s="4" t="s">
        <v>17</v>
      </c>
      <c r="E10" s="4">
        <v>13.2</v>
      </c>
      <c r="F10" s="5">
        <f>E10*F8</f>
        <v>43.559999999999995</v>
      </c>
      <c r="G10" s="5"/>
      <c r="H10" s="5"/>
      <c r="I10" s="5"/>
      <c r="J10" s="5"/>
      <c r="K10" s="5"/>
      <c r="L10" s="5"/>
      <c r="M10" s="5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8.75" customHeight="1">
      <c r="A11" s="26"/>
      <c r="B11" s="4"/>
      <c r="C11" s="13" t="s">
        <v>19</v>
      </c>
      <c r="D11" s="4" t="s">
        <v>1</v>
      </c>
      <c r="E11" s="4">
        <v>1.9</v>
      </c>
      <c r="F11" s="5">
        <f>E11*F8</f>
        <v>6.27</v>
      </c>
      <c r="G11" s="5"/>
      <c r="H11" s="5"/>
      <c r="I11" s="5"/>
      <c r="J11" s="5"/>
      <c r="K11" s="5"/>
      <c r="L11" s="5"/>
      <c r="M11" s="5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4" customFormat="1" ht="39" customHeight="1">
      <c r="A12" s="26">
        <v>2</v>
      </c>
      <c r="B12" s="1" t="s">
        <v>33</v>
      </c>
      <c r="C12" s="1" t="s">
        <v>50</v>
      </c>
      <c r="D12" s="1" t="s">
        <v>28</v>
      </c>
      <c r="E12" s="1"/>
      <c r="F12" s="6">
        <f>F8*5</f>
        <v>16.5</v>
      </c>
      <c r="G12" s="5"/>
      <c r="H12" s="5"/>
      <c r="I12" s="5"/>
      <c r="J12" s="5"/>
      <c r="K12" s="5"/>
      <c r="L12" s="5"/>
      <c r="M12" s="5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9.5" customHeight="1">
      <c r="A13" s="26"/>
      <c r="B13" s="4"/>
      <c r="C13" s="13" t="s">
        <v>16</v>
      </c>
      <c r="D13" s="4"/>
      <c r="E13" s="4"/>
      <c r="F13" s="5"/>
      <c r="G13" s="5"/>
      <c r="H13" s="5"/>
      <c r="I13" s="5"/>
      <c r="J13" s="5"/>
      <c r="K13" s="5"/>
      <c r="L13" s="5"/>
      <c r="M13" s="5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9.5" customHeight="1">
      <c r="A14" s="26"/>
      <c r="B14" s="4"/>
      <c r="C14" s="13" t="s">
        <v>21</v>
      </c>
      <c r="D14" s="4" t="s">
        <v>17</v>
      </c>
      <c r="E14" s="4">
        <v>7.8</v>
      </c>
      <c r="F14" s="5">
        <f>E14*F12</f>
        <v>128.7</v>
      </c>
      <c r="G14" s="5"/>
      <c r="H14" s="5"/>
      <c r="I14" s="5"/>
      <c r="J14" s="5"/>
      <c r="K14" s="5"/>
      <c r="L14" s="5"/>
      <c r="M14" s="5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9.5" customHeight="1">
      <c r="A15" s="26"/>
      <c r="B15" s="4"/>
      <c r="C15" s="13" t="s">
        <v>19</v>
      </c>
      <c r="D15" s="4" t="s">
        <v>1</v>
      </c>
      <c r="E15" s="4">
        <v>4.1</v>
      </c>
      <c r="F15" s="5">
        <f>E15*F12</f>
        <v>67.64999999999999</v>
      </c>
      <c r="G15" s="5"/>
      <c r="H15" s="5"/>
      <c r="I15" s="5"/>
      <c r="J15" s="5"/>
      <c r="K15" s="5"/>
      <c r="L15" s="5"/>
      <c r="M15" s="5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4" customFormat="1" ht="45.75" customHeight="1">
      <c r="A16" s="26">
        <v>3</v>
      </c>
      <c r="B16" s="1" t="s">
        <v>51</v>
      </c>
      <c r="C16" s="1" t="s">
        <v>52</v>
      </c>
      <c r="D16" s="1" t="s">
        <v>8</v>
      </c>
      <c r="E16" s="1"/>
      <c r="F16" s="6">
        <f>F22</f>
        <v>39.93</v>
      </c>
      <c r="G16" s="5"/>
      <c r="H16" s="5"/>
      <c r="I16" s="5"/>
      <c r="J16" s="5"/>
      <c r="K16" s="5"/>
      <c r="L16" s="5"/>
      <c r="M16" s="5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1" customHeight="1">
      <c r="A17" s="26"/>
      <c r="B17" s="4"/>
      <c r="C17" s="13" t="s">
        <v>16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1" customHeight="1">
      <c r="A18" s="26"/>
      <c r="B18" s="4"/>
      <c r="C18" s="13" t="s">
        <v>21</v>
      </c>
      <c r="D18" s="4" t="s">
        <v>17</v>
      </c>
      <c r="E18" s="4">
        <v>1.92</v>
      </c>
      <c r="F18" s="5">
        <f>E18*F16</f>
        <v>76.6656</v>
      </c>
      <c r="G18" s="5"/>
      <c r="H18" s="5"/>
      <c r="I18" s="5"/>
      <c r="J18" s="5"/>
      <c r="K18" s="5"/>
      <c r="L18" s="5"/>
      <c r="M18" s="5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4" customFormat="1" ht="41.25" customHeight="1">
      <c r="A19" s="26">
        <v>4</v>
      </c>
      <c r="B19" s="1" t="s">
        <v>34</v>
      </c>
      <c r="C19" s="1" t="s">
        <v>35</v>
      </c>
      <c r="D19" s="1" t="s">
        <v>29</v>
      </c>
      <c r="E19" s="1"/>
      <c r="F19" s="19">
        <f>F12*0.011</f>
        <v>0.1815</v>
      </c>
      <c r="G19" s="5"/>
      <c r="H19" s="5"/>
      <c r="I19" s="5"/>
      <c r="J19" s="5"/>
      <c r="K19" s="5"/>
      <c r="L19" s="5"/>
      <c r="M19" s="5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1" customHeight="1">
      <c r="A20" s="26"/>
      <c r="B20" s="4"/>
      <c r="C20" s="13" t="s">
        <v>16</v>
      </c>
      <c r="D20" s="4"/>
      <c r="E20" s="4"/>
      <c r="F20" s="5"/>
      <c r="G20" s="5"/>
      <c r="H20" s="5"/>
      <c r="I20" s="5"/>
      <c r="J20" s="5"/>
      <c r="K20" s="5"/>
      <c r="L20" s="5"/>
      <c r="M20" s="5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1" customHeight="1">
      <c r="A21" s="26"/>
      <c r="B21" s="4"/>
      <c r="C21" s="13" t="s">
        <v>21</v>
      </c>
      <c r="D21" s="4" t="s">
        <v>17</v>
      </c>
      <c r="E21" s="4">
        <v>121</v>
      </c>
      <c r="F21" s="5">
        <f>E21*F19</f>
        <v>21.9615</v>
      </c>
      <c r="G21" s="5"/>
      <c r="H21" s="5"/>
      <c r="I21" s="5"/>
      <c r="J21" s="5"/>
      <c r="K21" s="5"/>
      <c r="L21" s="5"/>
      <c r="M21" s="5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4" customFormat="1" ht="38.25" customHeight="1">
      <c r="A22" s="1">
        <v>5</v>
      </c>
      <c r="B22" s="1"/>
      <c r="C22" s="1" t="s">
        <v>36</v>
      </c>
      <c r="D22" s="1" t="s">
        <v>8</v>
      </c>
      <c r="E22" s="1">
        <v>220</v>
      </c>
      <c r="F22" s="6">
        <f>E22*F19</f>
        <v>39.93</v>
      </c>
      <c r="G22" s="5"/>
      <c r="H22" s="5"/>
      <c r="I22" s="5"/>
      <c r="J22" s="5"/>
      <c r="K22" s="5"/>
      <c r="L22" s="5"/>
      <c r="M22" s="5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4" customFormat="1" ht="45" customHeight="1">
      <c r="A23" s="26">
        <v>6</v>
      </c>
      <c r="B23" s="1" t="s">
        <v>47</v>
      </c>
      <c r="C23" s="1" t="s">
        <v>53</v>
      </c>
      <c r="D23" s="1" t="s">
        <v>8</v>
      </c>
      <c r="E23" s="1"/>
      <c r="F23" s="6">
        <f>F22</f>
        <v>39.93</v>
      </c>
      <c r="G23" s="5"/>
      <c r="H23" s="5"/>
      <c r="I23" s="5"/>
      <c r="J23" s="5"/>
      <c r="K23" s="5"/>
      <c r="L23" s="5"/>
      <c r="M23" s="5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22.5" customHeight="1">
      <c r="A24" s="26"/>
      <c r="B24" s="4"/>
      <c r="C24" s="13" t="s">
        <v>16</v>
      </c>
      <c r="D24" s="4"/>
      <c r="E24" s="4"/>
      <c r="F24" s="5"/>
      <c r="G24" s="5"/>
      <c r="H24" s="5"/>
      <c r="I24" s="5"/>
      <c r="J24" s="5"/>
      <c r="K24" s="5"/>
      <c r="L24" s="5"/>
      <c r="M24" s="5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22.5" customHeight="1">
      <c r="A25" s="26"/>
      <c r="B25" s="4"/>
      <c r="C25" s="13" t="s">
        <v>21</v>
      </c>
      <c r="D25" s="4" t="s">
        <v>17</v>
      </c>
      <c r="E25" s="4">
        <v>2.28</v>
      </c>
      <c r="F25" s="5">
        <f>E25*F23</f>
        <v>91.04039999999999</v>
      </c>
      <c r="G25" s="5"/>
      <c r="H25" s="5"/>
      <c r="I25" s="5"/>
      <c r="J25" s="5"/>
      <c r="K25" s="5"/>
      <c r="L25" s="5"/>
      <c r="M25" s="5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4" customFormat="1" ht="54.75" customHeight="1">
      <c r="A26" s="26">
        <v>7</v>
      </c>
      <c r="B26" s="1" t="s">
        <v>37</v>
      </c>
      <c r="C26" s="1" t="s">
        <v>38</v>
      </c>
      <c r="D26" s="1" t="s">
        <v>27</v>
      </c>
      <c r="E26" s="1"/>
      <c r="F26" s="6">
        <f>F8</f>
        <v>3.3</v>
      </c>
      <c r="G26" s="5"/>
      <c r="H26" s="5"/>
      <c r="I26" s="5"/>
      <c r="J26" s="5"/>
      <c r="K26" s="5"/>
      <c r="L26" s="5"/>
      <c r="M26" s="5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9.5" customHeight="1">
      <c r="A27" s="26"/>
      <c r="B27" s="4"/>
      <c r="C27" s="13" t="s">
        <v>16</v>
      </c>
      <c r="D27" s="4"/>
      <c r="E27" s="4"/>
      <c r="F27" s="5"/>
      <c r="G27" s="5"/>
      <c r="H27" s="5"/>
      <c r="I27" s="5"/>
      <c r="J27" s="5"/>
      <c r="K27" s="5"/>
      <c r="L27" s="5"/>
      <c r="M27" s="5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9.5" customHeight="1">
      <c r="A28" s="26"/>
      <c r="B28" s="4"/>
      <c r="C28" s="13" t="s">
        <v>21</v>
      </c>
      <c r="D28" s="4" t="s">
        <v>18</v>
      </c>
      <c r="E28" s="4">
        <v>16.75</v>
      </c>
      <c r="F28" s="5">
        <f>E28*F26</f>
        <v>55.275</v>
      </c>
      <c r="G28" s="5"/>
      <c r="H28" s="5"/>
      <c r="I28" s="5"/>
      <c r="J28" s="5"/>
      <c r="K28" s="5"/>
      <c r="L28" s="5"/>
      <c r="M28" s="5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9.5" customHeight="1">
      <c r="A29" s="26"/>
      <c r="B29" s="4"/>
      <c r="C29" s="13" t="s">
        <v>19</v>
      </c>
      <c r="D29" s="4" t="s">
        <v>1</v>
      </c>
      <c r="E29" s="4">
        <v>2.49</v>
      </c>
      <c r="F29" s="5">
        <f>E29*F26</f>
        <v>8.217</v>
      </c>
      <c r="G29" s="5"/>
      <c r="H29" s="5"/>
      <c r="I29" s="5"/>
      <c r="J29" s="5"/>
      <c r="K29" s="5"/>
      <c r="L29" s="5"/>
      <c r="M29" s="5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9.5" customHeight="1">
      <c r="A30" s="26"/>
      <c r="B30" s="4"/>
      <c r="C30" s="13" t="s">
        <v>20</v>
      </c>
      <c r="D30" s="4"/>
      <c r="E30" s="4"/>
      <c r="F30" s="5"/>
      <c r="G30" s="5"/>
      <c r="H30" s="5"/>
      <c r="I30" s="5"/>
      <c r="J30" s="5"/>
      <c r="K30" s="5"/>
      <c r="L30" s="5"/>
      <c r="M30" s="5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9.5" customHeight="1">
      <c r="A31" s="26"/>
      <c r="B31" s="4"/>
      <c r="C31" s="13" t="s">
        <v>39</v>
      </c>
      <c r="D31" s="4" t="s">
        <v>28</v>
      </c>
      <c r="E31" s="4">
        <v>5.255</v>
      </c>
      <c r="F31" s="5">
        <f>E31*F26</f>
        <v>17.3415</v>
      </c>
      <c r="G31" s="5"/>
      <c r="H31" s="5"/>
      <c r="I31" s="5"/>
      <c r="J31" s="5"/>
      <c r="K31" s="5"/>
      <c r="L31" s="5"/>
      <c r="M31" s="5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9.5" customHeight="1">
      <c r="A32" s="26"/>
      <c r="B32" s="4"/>
      <c r="C32" s="13" t="s">
        <v>22</v>
      </c>
      <c r="D32" s="4" t="s">
        <v>1</v>
      </c>
      <c r="E32" s="4">
        <v>6.4</v>
      </c>
      <c r="F32" s="5">
        <f>E32*F26</f>
        <v>21.12</v>
      </c>
      <c r="G32" s="5"/>
      <c r="H32" s="5"/>
      <c r="I32" s="5"/>
      <c r="J32" s="5"/>
      <c r="K32" s="5"/>
      <c r="L32" s="5"/>
      <c r="M32" s="5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4" customFormat="1" ht="68.25" customHeight="1">
      <c r="A33" s="26">
        <v>8</v>
      </c>
      <c r="B33" s="1" t="s">
        <v>40</v>
      </c>
      <c r="C33" s="1" t="s">
        <v>41</v>
      </c>
      <c r="D33" s="1" t="s">
        <v>27</v>
      </c>
      <c r="E33" s="1"/>
      <c r="F33" s="6">
        <f>F26</f>
        <v>3.3</v>
      </c>
      <c r="G33" s="5"/>
      <c r="H33" s="5"/>
      <c r="I33" s="5"/>
      <c r="J33" s="5"/>
      <c r="K33" s="5"/>
      <c r="L33" s="5"/>
      <c r="M33" s="5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21" customHeight="1">
      <c r="A34" s="26"/>
      <c r="B34" s="4"/>
      <c r="C34" s="13" t="s">
        <v>16</v>
      </c>
      <c r="D34" s="4"/>
      <c r="E34" s="4"/>
      <c r="F34" s="5"/>
      <c r="G34" s="5"/>
      <c r="H34" s="5"/>
      <c r="I34" s="5"/>
      <c r="J34" s="5"/>
      <c r="K34" s="5"/>
      <c r="L34" s="5"/>
      <c r="M34" s="5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21" customHeight="1">
      <c r="A35" s="26"/>
      <c r="B35" s="4"/>
      <c r="C35" s="13" t="s">
        <v>21</v>
      </c>
      <c r="D35" s="4" t="s">
        <v>18</v>
      </c>
      <c r="E35" s="4">
        <v>4.43</v>
      </c>
      <c r="F35" s="5">
        <f>E35*F33</f>
        <v>14.618999999999998</v>
      </c>
      <c r="G35" s="5"/>
      <c r="H35" s="5"/>
      <c r="I35" s="5"/>
      <c r="J35" s="5"/>
      <c r="K35" s="5"/>
      <c r="L35" s="5"/>
      <c r="M35" s="5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1" customHeight="1">
      <c r="A36" s="26"/>
      <c r="B36" s="4"/>
      <c r="C36" s="13" t="s">
        <v>19</v>
      </c>
      <c r="D36" s="4" t="s">
        <v>1</v>
      </c>
      <c r="E36" s="4">
        <v>0.09</v>
      </c>
      <c r="F36" s="5">
        <f>E36*F33</f>
        <v>0.297</v>
      </c>
      <c r="G36" s="5"/>
      <c r="H36" s="5"/>
      <c r="I36" s="5"/>
      <c r="J36" s="5"/>
      <c r="K36" s="5"/>
      <c r="L36" s="5"/>
      <c r="M36" s="5"/>
      <c r="N36" s="16"/>
      <c r="O36" s="16"/>
      <c r="P36" s="16"/>
      <c r="Q36" s="16"/>
      <c r="R36" s="16"/>
      <c r="S36" s="16"/>
      <c r="T36" s="16"/>
      <c r="U36" s="16"/>
      <c r="V36" s="16"/>
    </row>
    <row r="37" spans="1:22" ht="21" customHeight="1">
      <c r="A37" s="26"/>
      <c r="B37" s="4"/>
      <c r="C37" s="13" t="s">
        <v>20</v>
      </c>
      <c r="D37" s="4"/>
      <c r="E37" s="4"/>
      <c r="F37" s="5"/>
      <c r="G37" s="5"/>
      <c r="H37" s="5"/>
      <c r="I37" s="5"/>
      <c r="J37" s="5"/>
      <c r="K37" s="5"/>
      <c r="L37" s="5"/>
      <c r="M37" s="5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21" customHeight="1">
      <c r="A38" s="26"/>
      <c r="B38" s="4"/>
      <c r="C38" s="13" t="s">
        <v>58</v>
      </c>
      <c r="D38" s="4" t="s">
        <v>8</v>
      </c>
      <c r="E38" s="4">
        <v>0.08</v>
      </c>
      <c r="F38" s="5">
        <f>E38*F33</f>
        <v>0.264</v>
      </c>
      <c r="G38" s="5"/>
      <c r="H38" s="5"/>
      <c r="I38" s="5"/>
      <c r="J38" s="5"/>
      <c r="K38" s="5"/>
      <c r="L38" s="5"/>
      <c r="M38" s="5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4" customFormat="1" ht="142.5" customHeight="1">
      <c r="A39" s="26">
        <v>9</v>
      </c>
      <c r="B39" s="1" t="s">
        <v>42</v>
      </c>
      <c r="C39" s="1" t="s">
        <v>43</v>
      </c>
      <c r="D39" s="1" t="s">
        <v>27</v>
      </c>
      <c r="E39" s="1"/>
      <c r="F39" s="6">
        <f>F33</f>
        <v>3.3</v>
      </c>
      <c r="G39" s="5"/>
      <c r="H39" s="5"/>
      <c r="I39" s="5"/>
      <c r="J39" s="5"/>
      <c r="K39" s="5"/>
      <c r="L39" s="5"/>
      <c r="M39" s="5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20.25" customHeight="1">
      <c r="A40" s="26"/>
      <c r="B40" s="4"/>
      <c r="C40" s="13" t="s">
        <v>16</v>
      </c>
      <c r="D40" s="4"/>
      <c r="E40" s="4"/>
      <c r="F40" s="5"/>
      <c r="G40" s="5"/>
      <c r="H40" s="5"/>
      <c r="I40" s="5"/>
      <c r="J40" s="5"/>
      <c r="K40" s="5"/>
      <c r="L40" s="5"/>
      <c r="M40" s="5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25" customHeight="1">
      <c r="A41" s="26"/>
      <c r="B41" s="4"/>
      <c r="C41" s="13" t="s">
        <v>21</v>
      </c>
      <c r="D41" s="4" t="s">
        <v>18</v>
      </c>
      <c r="E41" s="4">
        <v>29.66</v>
      </c>
      <c r="F41" s="5">
        <f>E41*F39</f>
        <v>97.878</v>
      </c>
      <c r="G41" s="5"/>
      <c r="H41" s="5"/>
      <c r="I41" s="5"/>
      <c r="J41" s="5"/>
      <c r="K41" s="5"/>
      <c r="L41" s="5"/>
      <c r="M41" s="5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20.25" customHeight="1">
      <c r="A42" s="26"/>
      <c r="B42" s="4"/>
      <c r="C42" s="13" t="s">
        <v>19</v>
      </c>
      <c r="D42" s="4" t="s">
        <v>1</v>
      </c>
      <c r="E42" s="4">
        <v>2.03</v>
      </c>
      <c r="F42" s="5">
        <f>E42*F39</f>
        <v>6.698999999999999</v>
      </c>
      <c r="G42" s="5"/>
      <c r="H42" s="5"/>
      <c r="I42" s="5"/>
      <c r="J42" s="5"/>
      <c r="K42" s="5"/>
      <c r="L42" s="5"/>
      <c r="M42" s="5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20.25" customHeight="1">
      <c r="A43" s="26"/>
      <c r="B43" s="4"/>
      <c r="C43" s="13" t="s">
        <v>20</v>
      </c>
      <c r="D43" s="4"/>
      <c r="E43" s="4"/>
      <c r="F43" s="5"/>
      <c r="G43" s="5"/>
      <c r="H43" s="5"/>
      <c r="I43" s="5"/>
      <c r="J43" s="5"/>
      <c r="K43" s="5"/>
      <c r="L43" s="5"/>
      <c r="M43" s="5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20.25" customHeight="1">
      <c r="A44" s="26"/>
      <c r="B44" s="4"/>
      <c r="C44" s="13" t="s">
        <v>44</v>
      </c>
      <c r="D44" s="4" t="s">
        <v>24</v>
      </c>
      <c r="E44" s="4">
        <v>124.02</v>
      </c>
      <c r="F44" s="5">
        <f>E44*F39</f>
        <v>409.26599999999996</v>
      </c>
      <c r="G44" s="5"/>
      <c r="H44" s="5"/>
      <c r="I44" s="5"/>
      <c r="J44" s="5"/>
      <c r="K44" s="5"/>
      <c r="L44" s="5"/>
      <c r="M44" s="5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20.25" customHeight="1">
      <c r="A45" s="26"/>
      <c r="B45" s="4"/>
      <c r="C45" s="13" t="s">
        <v>45</v>
      </c>
      <c r="D45" s="4" t="s">
        <v>24</v>
      </c>
      <c r="E45" s="4">
        <v>124.02</v>
      </c>
      <c r="F45" s="5">
        <f>E45*F39</f>
        <v>409.26599999999996</v>
      </c>
      <c r="G45" s="5"/>
      <c r="H45" s="5"/>
      <c r="I45" s="5"/>
      <c r="J45" s="5"/>
      <c r="K45" s="5"/>
      <c r="L45" s="5"/>
      <c r="M45" s="5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20.25" customHeight="1">
      <c r="A46" s="26"/>
      <c r="B46" s="4"/>
      <c r="C46" s="13" t="s">
        <v>46</v>
      </c>
      <c r="D46" s="4" t="s">
        <v>8</v>
      </c>
      <c r="E46" s="4">
        <v>12.86</v>
      </c>
      <c r="F46" s="5">
        <f>E46*F39</f>
        <v>42.437999999999995</v>
      </c>
      <c r="G46" s="5"/>
      <c r="H46" s="5"/>
      <c r="I46" s="5"/>
      <c r="J46" s="5"/>
      <c r="K46" s="5"/>
      <c r="L46" s="5"/>
      <c r="M46" s="5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20.25" customHeight="1">
      <c r="A47" s="26"/>
      <c r="B47" s="4"/>
      <c r="C47" s="13" t="s">
        <v>22</v>
      </c>
      <c r="D47" s="4" t="s">
        <v>1</v>
      </c>
      <c r="E47" s="4">
        <v>2.77</v>
      </c>
      <c r="F47" s="5">
        <f>E47*F39</f>
        <v>9.141</v>
      </c>
      <c r="G47" s="5"/>
      <c r="H47" s="5"/>
      <c r="I47" s="5"/>
      <c r="J47" s="5"/>
      <c r="K47" s="5"/>
      <c r="L47" s="5"/>
      <c r="M47" s="5"/>
      <c r="N47" s="16"/>
      <c r="O47" s="16"/>
      <c r="P47" s="16"/>
      <c r="Q47" s="16"/>
      <c r="R47" s="16"/>
      <c r="S47" s="16"/>
      <c r="T47" s="16"/>
      <c r="U47" s="16"/>
      <c r="V47" s="16"/>
    </row>
    <row r="48" spans="1:13" ht="20.25" customHeight="1">
      <c r="A48" s="22"/>
      <c r="B48" s="3"/>
      <c r="C48" s="18" t="s">
        <v>54</v>
      </c>
      <c r="D48" s="3"/>
      <c r="E48" s="3"/>
      <c r="F48" s="3"/>
      <c r="G48" s="5"/>
      <c r="H48" s="5"/>
      <c r="I48" s="5"/>
      <c r="J48" s="5"/>
      <c r="K48" s="5"/>
      <c r="L48" s="5"/>
      <c r="M48" s="5"/>
    </row>
    <row r="49" spans="1:22" ht="20.25" customHeight="1">
      <c r="A49" s="1"/>
      <c r="B49" s="4"/>
      <c r="C49" s="1" t="s">
        <v>30</v>
      </c>
      <c r="D49" s="4"/>
      <c r="E49" s="4"/>
      <c r="F49" s="4"/>
      <c r="G49" s="5"/>
      <c r="H49" s="5"/>
      <c r="I49" s="5"/>
      <c r="J49" s="5"/>
      <c r="K49" s="5"/>
      <c r="L49" s="5"/>
      <c r="M49" s="5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4" customFormat="1" ht="38.25" customHeight="1">
      <c r="A50" s="26">
        <v>10</v>
      </c>
      <c r="B50" s="1" t="s">
        <v>31</v>
      </c>
      <c r="C50" s="1" t="s">
        <v>32</v>
      </c>
      <c r="D50" s="1" t="s">
        <v>27</v>
      </c>
      <c r="E50" s="1"/>
      <c r="F50" s="6">
        <v>3.75</v>
      </c>
      <c r="G50" s="5"/>
      <c r="H50" s="5"/>
      <c r="I50" s="5"/>
      <c r="J50" s="5"/>
      <c r="K50" s="5"/>
      <c r="L50" s="5"/>
      <c r="M50" s="5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21" customHeight="1">
      <c r="A51" s="26"/>
      <c r="B51" s="4"/>
      <c r="C51" s="13" t="s">
        <v>16</v>
      </c>
      <c r="D51" s="4"/>
      <c r="E51" s="4"/>
      <c r="F51" s="5"/>
      <c r="G51" s="5"/>
      <c r="H51" s="5"/>
      <c r="I51" s="5"/>
      <c r="J51" s="5"/>
      <c r="K51" s="5"/>
      <c r="L51" s="5"/>
      <c r="M51" s="5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21" customHeight="1">
      <c r="A52" s="26"/>
      <c r="B52" s="4"/>
      <c r="C52" s="13" t="s">
        <v>21</v>
      </c>
      <c r="D52" s="4" t="s">
        <v>17</v>
      </c>
      <c r="E52" s="4">
        <v>13.2</v>
      </c>
      <c r="F52" s="5">
        <f>E52*F50</f>
        <v>49.5</v>
      </c>
      <c r="G52" s="5"/>
      <c r="H52" s="5"/>
      <c r="I52" s="5"/>
      <c r="J52" s="5"/>
      <c r="K52" s="5"/>
      <c r="L52" s="5"/>
      <c r="M52" s="5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21" customHeight="1">
      <c r="A53" s="26"/>
      <c r="B53" s="4"/>
      <c r="C53" s="13" t="s">
        <v>19</v>
      </c>
      <c r="D53" s="4" t="s">
        <v>1</v>
      </c>
      <c r="E53" s="4">
        <v>1.9</v>
      </c>
      <c r="F53" s="5">
        <f>E53*F50</f>
        <v>7.125</v>
      </c>
      <c r="G53" s="5"/>
      <c r="H53" s="5"/>
      <c r="I53" s="5"/>
      <c r="J53" s="5"/>
      <c r="K53" s="5"/>
      <c r="L53" s="5"/>
      <c r="M53" s="5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4" customFormat="1" ht="39.75" customHeight="1">
      <c r="A54" s="26">
        <v>11</v>
      </c>
      <c r="B54" s="1" t="s">
        <v>33</v>
      </c>
      <c r="C54" s="1" t="s">
        <v>50</v>
      </c>
      <c r="D54" s="1" t="s">
        <v>28</v>
      </c>
      <c r="E54" s="1"/>
      <c r="F54" s="6">
        <f>F50*5</f>
        <v>18.75</v>
      </c>
      <c r="G54" s="5"/>
      <c r="H54" s="5"/>
      <c r="I54" s="5"/>
      <c r="J54" s="5"/>
      <c r="K54" s="5"/>
      <c r="L54" s="5"/>
      <c r="M54" s="5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20.25" customHeight="1">
      <c r="A55" s="26"/>
      <c r="B55" s="4"/>
      <c r="C55" s="13" t="s">
        <v>16</v>
      </c>
      <c r="D55" s="4"/>
      <c r="E55" s="4"/>
      <c r="F55" s="5"/>
      <c r="G55" s="5"/>
      <c r="H55" s="5"/>
      <c r="I55" s="5"/>
      <c r="J55" s="5"/>
      <c r="K55" s="5"/>
      <c r="L55" s="5"/>
      <c r="M55" s="5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20.25" customHeight="1">
      <c r="A56" s="26"/>
      <c r="B56" s="4"/>
      <c r="C56" s="13" t="s">
        <v>21</v>
      </c>
      <c r="D56" s="4" t="s">
        <v>17</v>
      </c>
      <c r="E56" s="4">
        <v>7.8</v>
      </c>
      <c r="F56" s="5">
        <f>E56*F54</f>
        <v>146.25</v>
      </c>
      <c r="G56" s="5"/>
      <c r="H56" s="5"/>
      <c r="I56" s="5"/>
      <c r="J56" s="5"/>
      <c r="K56" s="5"/>
      <c r="L56" s="5"/>
      <c r="M56" s="5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20.25" customHeight="1">
      <c r="A57" s="26"/>
      <c r="B57" s="4"/>
      <c r="C57" s="13" t="s">
        <v>19</v>
      </c>
      <c r="D57" s="4" t="s">
        <v>1</v>
      </c>
      <c r="E57" s="4">
        <v>4.1</v>
      </c>
      <c r="F57" s="5">
        <f>E57*F54</f>
        <v>76.875</v>
      </c>
      <c r="G57" s="5"/>
      <c r="H57" s="5"/>
      <c r="I57" s="5"/>
      <c r="J57" s="5"/>
      <c r="K57" s="5"/>
      <c r="L57" s="5"/>
      <c r="M57" s="5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4" customFormat="1" ht="54.75" customHeight="1">
      <c r="A58" s="26">
        <v>12</v>
      </c>
      <c r="B58" s="1" t="s">
        <v>51</v>
      </c>
      <c r="C58" s="1" t="s">
        <v>52</v>
      </c>
      <c r="D58" s="1" t="s">
        <v>8</v>
      </c>
      <c r="E58" s="1"/>
      <c r="F58" s="6">
        <f>F64</f>
        <v>45.375</v>
      </c>
      <c r="G58" s="5"/>
      <c r="H58" s="5"/>
      <c r="I58" s="5"/>
      <c r="J58" s="5"/>
      <c r="K58" s="5"/>
      <c r="L58" s="5"/>
      <c r="M58" s="5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21.75" customHeight="1">
      <c r="A59" s="26"/>
      <c r="B59" s="4"/>
      <c r="C59" s="13" t="s">
        <v>16</v>
      </c>
      <c r="D59" s="4"/>
      <c r="E59" s="4"/>
      <c r="F59" s="5"/>
      <c r="G59" s="5"/>
      <c r="H59" s="5"/>
      <c r="I59" s="5"/>
      <c r="J59" s="5"/>
      <c r="K59" s="5"/>
      <c r="L59" s="5"/>
      <c r="M59" s="5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21.75" customHeight="1">
      <c r="A60" s="26"/>
      <c r="B60" s="4"/>
      <c r="C60" s="13" t="s">
        <v>21</v>
      </c>
      <c r="D60" s="4" t="s">
        <v>17</v>
      </c>
      <c r="E60" s="4">
        <v>1.92</v>
      </c>
      <c r="F60" s="5">
        <f>E60*F58</f>
        <v>87.11999999999999</v>
      </c>
      <c r="G60" s="5"/>
      <c r="H60" s="5"/>
      <c r="I60" s="5"/>
      <c r="J60" s="5"/>
      <c r="K60" s="5"/>
      <c r="L60" s="5"/>
      <c r="M60" s="5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4" customFormat="1" ht="37.5" customHeight="1">
      <c r="A61" s="26">
        <v>13</v>
      </c>
      <c r="B61" s="1" t="s">
        <v>34</v>
      </c>
      <c r="C61" s="1" t="s">
        <v>35</v>
      </c>
      <c r="D61" s="1" t="s">
        <v>29</v>
      </c>
      <c r="E61" s="1"/>
      <c r="F61" s="19">
        <f>F54*0.011</f>
        <v>0.20625</v>
      </c>
      <c r="G61" s="5"/>
      <c r="H61" s="5"/>
      <c r="I61" s="5"/>
      <c r="J61" s="5"/>
      <c r="K61" s="5"/>
      <c r="L61" s="5"/>
      <c r="M61" s="5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22.5" customHeight="1">
      <c r="A62" s="26"/>
      <c r="B62" s="4"/>
      <c r="C62" s="13" t="s">
        <v>16</v>
      </c>
      <c r="D62" s="4"/>
      <c r="E62" s="4"/>
      <c r="F62" s="5"/>
      <c r="G62" s="5"/>
      <c r="H62" s="5"/>
      <c r="I62" s="5"/>
      <c r="J62" s="5"/>
      <c r="K62" s="5"/>
      <c r="L62" s="5"/>
      <c r="M62" s="5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22.5" customHeight="1">
      <c r="A63" s="26"/>
      <c r="B63" s="4"/>
      <c r="C63" s="13" t="s">
        <v>21</v>
      </c>
      <c r="D63" s="4" t="s">
        <v>17</v>
      </c>
      <c r="E63" s="4">
        <v>121</v>
      </c>
      <c r="F63" s="5">
        <f>E63*F61</f>
        <v>24.956249999999997</v>
      </c>
      <c r="G63" s="5"/>
      <c r="H63" s="5"/>
      <c r="I63" s="5"/>
      <c r="J63" s="5"/>
      <c r="K63" s="5"/>
      <c r="L63" s="5"/>
      <c r="M63" s="5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4" customFormat="1" ht="38.25" customHeight="1">
      <c r="A64" s="1">
        <v>14</v>
      </c>
      <c r="B64" s="1"/>
      <c r="C64" s="1" t="s">
        <v>36</v>
      </c>
      <c r="D64" s="1" t="s">
        <v>8</v>
      </c>
      <c r="E64" s="1">
        <v>220</v>
      </c>
      <c r="F64" s="6">
        <f>E64*F61</f>
        <v>45.375</v>
      </c>
      <c r="G64" s="5"/>
      <c r="H64" s="5"/>
      <c r="I64" s="5"/>
      <c r="J64" s="5"/>
      <c r="K64" s="5"/>
      <c r="L64" s="5"/>
      <c r="M64" s="5"/>
      <c r="N64" s="17"/>
      <c r="O64" s="17"/>
      <c r="P64" s="17"/>
      <c r="Q64" s="17"/>
      <c r="R64" s="17"/>
      <c r="S64" s="17"/>
      <c r="T64" s="17"/>
      <c r="U64" s="17"/>
      <c r="V64" s="17"/>
    </row>
    <row r="65" spans="1:22" s="14" customFormat="1" ht="43.5" customHeight="1">
      <c r="A65" s="26">
        <v>15</v>
      </c>
      <c r="B65" s="1" t="s">
        <v>47</v>
      </c>
      <c r="C65" s="1" t="s">
        <v>53</v>
      </c>
      <c r="D65" s="1" t="s">
        <v>8</v>
      </c>
      <c r="E65" s="1"/>
      <c r="F65" s="6">
        <f>F64</f>
        <v>45.375</v>
      </c>
      <c r="G65" s="5"/>
      <c r="H65" s="5"/>
      <c r="I65" s="5"/>
      <c r="J65" s="5"/>
      <c r="K65" s="5"/>
      <c r="L65" s="5"/>
      <c r="M65" s="5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22.5" customHeight="1">
      <c r="A66" s="26"/>
      <c r="B66" s="4"/>
      <c r="C66" s="13" t="s">
        <v>16</v>
      </c>
      <c r="D66" s="4"/>
      <c r="E66" s="4"/>
      <c r="F66" s="5"/>
      <c r="G66" s="5"/>
      <c r="H66" s="5"/>
      <c r="I66" s="5"/>
      <c r="J66" s="5"/>
      <c r="K66" s="5"/>
      <c r="L66" s="5"/>
      <c r="M66" s="5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22.5" customHeight="1">
      <c r="A67" s="26"/>
      <c r="B67" s="4"/>
      <c r="C67" s="13" t="s">
        <v>21</v>
      </c>
      <c r="D67" s="4" t="s">
        <v>17</v>
      </c>
      <c r="E67" s="4">
        <v>2.28</v>
      </c>
      <c r="F67" s="5">
        <f>E67*F65</f>
        <v>103.45499999999998</v>
      </c>
      <c r="G67" s="5"/>
      <c r="H67" s="5"/>
      <c r="I67" s="5"/>
      <c r="J67" s="5"/>
      <c r="K67" s="5"/>
      <c r="L67" s="5"/>
      <c r="M67" s="5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4" customFormat="1" ht="54" customHeight="1">
      <c r="A68" s="26">
        <v>16</v>
      </c>
      <c r="B68" s="1" t="s">
        <v>37</v>
      </c>
      <c r="C68" s="1" t="s">
        <v>38</v>
      </c>
      <c r="D68" s="1" t="s">
        <v>27</v>
      </c>
      <c r="E68" s="1"/>
      <c r="F68" s="6">
        <f>F50</f>
        <v>3.75</v>
      </c>
      <c r="G68" s="5"/>
      <c r="H68" s="5"/>
      <c r="I68" s="5"/>
      <c r="J68" s="5"/>
      <c r="K68" s="5"/>
      <c r="L68" s="5"/>
      <c r="M68" s="5"/>
      <c r="N68" s="17"/>
      <c r="O68" s="17"/>
      <c r="P68" s="17"/>
      <c r="Q68" s="17"/>
      <c r="R68" s="17"/>
      <c r="S68" s="17"/>
      <c r="T68" s="17"/>
      <c r="U68" s="17"/>
      <c r="V68" s="17"/>
    </row>
    <row r="69" spans="1:22" ht="22.5" customHeight="1">
      <c r="A69" s="26"/>
      <c r="B69" s="4"/>
      <c r="C69" s="13" t="s">
        <v>16</v>
      </c>
      <c r="D69" s="4"/>
      <c r="E69" s="4"/>
      <c r="F69" s="5"/>
      <c r="G69" s="5"/>
      <c r="H69" s="5"/>
      <c r="I69" s="5"/>
      <c r="J69" s="5"/>
      <c r="K69" s="5"/>
      <c r="L69" s="5"/>
      <c r="M69" s="5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22.5" customHeight="1">
      <c r="A70" s="26"/>
      <c r="B70" s="4"/>
      <c r="C70" s="13" t="s">
        <v>21</v>
      </c>
      <c r="D70" s="4" t="s">
        <v>18</v>
      </c>
      <c r="E70" s="4">
        <v>16.75</v>
      </c>
      <c r="F70" s="5">
        <f>E70*F68</f>
        <v>62.8125</v>
      </c>
      <c r="G70" s="5"/>
      <c r="H70" s="5"/>
      <c r="I70" s="5"/>
      <c r="J70" s="5"/>
      <c r="K70" s="5"/>
      <c r="L70" s="5"/>
      <c r="M70" s="5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22.5" customHeight="1">
      <c r="A71" s="26"/>
      <c r="B71" s="4"/>
      <c r="C71" s="13" t="s">
        <v>19</v>
      </c>
      <c r="D71" s="4" t="s">
        <v>1</v>
      </c>
      <c r="E71" s="4">
        <v>2.49</v>
      </c>
      <c r="F71" s="5">
        <f>E71*F68</f>
        <v>9.3375</v>
      </c>
      <c r="G71" s="5"/>
      <c r="H71" s="5"/>
      <c r="I71" s="5"/>
      <c r="J71" s="5"/>
      <c r="K71" s="5"/>
      <c r="L71" s="5"/>
      <c r="M71" s="5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22.5" customHeight="1">
      <c r="A72" s="26"/>
      <c r="B72" s="4"/>
      <c r="C72" s="13" t="s">
        <v>20</v>
      </c>
      <c r="D72" s="4"/>
      <c r="E72" s="4"/>
      <c r="F72" s="5"/>
      <c r="G72" s="5"/>
      <c r="H72" s="5"/>
      <c r="I72" s="5"/>
      <c r="J72" s="5"/>
      <c r="K72" s="5"/>
      <c r="L72" s="5"/>
      <c r="M72" s="5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22.5" customHeight="1">
      <c r="A73" s="26"/>
      <c r="B73" s="4"/>
      <c r="C73" s="13" t="s">
        <v>39</v>
      </c>
      <c r="D73" s="4" t="s">
        <v>28</v>
      </c>
      <c r="E73" s="4">
        <v>5.255</v>
      </c>
      <c r="F73" s="5">
        <f>E73*F68</f>
        <v>19.70625</v>
      </c>
      <c r="G73" s="5"/>
      <c r="H73" s="5"/>
      <c r="I73" s="5"/>
      <c r="J73" s="5"/>
      <c r="K73" s="5"/>
      <c r="L73" s="5"/>
      <c r="M73" s="5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22.5" customHeight="1">
      <c r="A74" s="26"/>
      <c r="B74" s="4"/>
      <c r="C74" s="13" t="s">
        <v>22</v>
      </c>
      <c r="D74" s="4" t="s">
        <v>1</v>
      </c>
      <c r="E74" s="4">
        <v>6.4</v>
      </c>
      <c r="F74" s="5">
        <f>E74*F68</f>
        <v>24</v>
      </c>
      <c r="G74" s="5"/>
      <c r="H74" s="5"/>
      <c r="I74" s="5"/>
      <c r="J74" s="5"/>
      <c r="K74" s="5"/>
      <c r="L74" s="5"/>
      <c r="M74" s="5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4" customFormat="1" ht="67.5" customHeight="1">
      <c r="A75" s="26">
        <v>17</v>
      </c>
      <c r="B75" s="1" t="s">
        <v>40</v>
      </c>
      <c r="C75" s="1" t="s">
        <v>41</v>
      </c>
      <c r="D75" s="1" t="s">
        <v>27</v>
      </c>
      <c r="E75" s="1"/>
      <c r="F75" s="6">
        <f>F68</f>
        <v>3.75</v>
      </c>
      <c r="G75" s="5"/>
      <c r="H75" s="5"/>
      <c r="I75" s="5"/>
      <c r="J75" s="5"/>
      <c r="K75" s="5"/>
      <c r="L75" s="5"/>
      <c r="M75" s="5"/>
      <c r="N75" s="17"/>
      <c r="O75" s="17"/>
      <c r="P75" s="17"/>
      <c r="Q75" s="17"/>
      <c r="R75" s="17"/>
      <c r="S75" s="17"/>
      <c r="T75" s="17"/>
      <c r="U75" s="17"/>
      <c r="V75" s="17"/>
    </row>
    <row r="76" spans="1:22" ht="21.75" customHeight="1">
      <c r="A76" s="26"/>
      <c r="B76" s="4"/>
      <c r="C76" s="13" t="s">
        <v>16</v>
      </c>
      <c r="D76" s="4"/>
      <c r="E76" s="4"/>
      <c r="F76" s="5"/>
      <c r="G76" s="5"/>
      <c r="H76" s="5"/>
      <c r="I76" s="5"/>
      <c r="J76" s="5"/>
      <c r="K76" s="5"/>
      <c r="L76" s="5"/>
      <c r="M76" s="5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21.75" customHeight="1">
      <c r="A77" s="26"/>
      <c r="B77" s="4"/>
      <c r="C77" s="13" t="s">
        <v>21</v>
      </c>
      <c r="D77" s="4" t="s">
        <v>18</v>
      </c>
      <c r="E77" s="4">
        <v>4.43</v>
      </c>
      <c r="F77" s="5">
        <f>E77*F75</f>
        <v>16.612499999999997</v>
      </c>
      <c r="G77" s="5"/>
      <c r="H77" s="5"/>
      <c r="I77" s="5"/>
      <c r="J77" s="5"/>
      <c r="K77" s="5"/>
      <c r="L77" s="5"/>
      <c r="M77" s="5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21.75" customHeight="1">
      <c r="A78" s="26"/>
      <c r="B78" s="4"/>
      <c r="C78" s="13" t="s">
        <v>19</v>
      </c>
      <c r="D78" s="4" t="s">
        <v>1</v>
      </c>
      <c r="E78" s="4">
        <v>0.09</v>
      </c>
      <c r="F78" s="5">
        <f>E78*F75</f>
        <v>0.33749999999999997</v>
      </c>
      <c r="G78" s="5"/>
      <c r="H78" s="5"/>
      <c r="I78" s="5"/>
      <c r="J78" s="5"/>
      <c r="K78" s="5"/>
      <c r="L78" s="5"/>
      <c r="M78" s="5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21.75" customHeight="1">
      <c r="A79" s="26"/>
      <c r="B79" s="4"/>
      <c r="C79" s="13" t="s">
        <v>20</v>
      </c>
      <c r="D79" s="4"/>
      <c r="E79" s="4"/>
      <c r="F79" s="5"/>
      <c r="G79" s="5"/>
      <c r="H79" s="5"/>
      <c r="I79" s="5"/>
      <c r="J79" s="5"/>
      <c r="K79" s="5"/>
      <c r="L79" s="5"/>
      <c r="M79" s="5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21.75" customHeight="1">
      <c r="A80" s="26"/>
      <c r="B80" s="4"/>
      <c r="C80" s="13" t="s">
        <v>58</v>
      </c>
      <c r="D80" s="4" t="s">
        <v>8</v>
      </c>
      <c r="E80" s="4">
        <v>0.08</v>
      </c>
      <c r="F80" s="5">
        <f>E80*F75</f>
        <v>0.3</v>
      </c>
      <c r="G80" s="5"/>
      <c r="H80" s="5"/>
      <c r="I80" s="5"/>
      <c r="J80" s="5"/>
      <c r="K80" s="5"/>
      <c r="L80" s="5"/>
      <c r="M80" s="5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4" customFormat="1" ht="139.5" customHeight="1">
      <c r="A81" s="26">
        <v>18</v>
      </c>
      <c r="B81" s="1" t="s">
        <v>42</v>
      </c>
      <c r="C81" s="1" t="s">
        <v>43</v>
      </c>
      <c r="D81" s="1" t="s">
        <v>27</v>
      </c>
      <c r="E81" s="1"/>
      <c r="F81" s="6">
        <f>F75</f>
        <v>3.75</v>
      </c>
      <c r="G81" s="5"/>
      <c r="H81" s="5"/>
      <c r="I81" s="5"/>
      <c r="J81" s="5"/>
      <c r="K81" s="5"/>
      <c r="L81" s="5"/>
      <c r="M81" s="5"/>
      <c r="N81" s="17"/>
      <c r="O81" s="17"/>
      <c r="P81" s="17"/>
      <c r="Q81" s="17"/>
      <c r="R81" s="17"/>
      <c r="S81" s="17"/>
      <c r="T81" s="17"/>
      <c r="U81" s="17"/>
      <c r="V81" s="17"/>
    </row>
    <row r="82" spans="1:22" ht="19.5" customHeight="1">
      <c r="A82" s="26"/>
      <c r="B82" s="4"/>
      <c r="C82" s="13" t="s">
        <v>16</v>
      </c>
      <c r="D82" s="4"/>
      <c r="E82" s="4"/>
      <c r="F82" s="5"/>
      <c r="G82" s="5"/>
      <c r="H82" s="5"/>
      <c r="I82" s="5"/>
      <c r="J82" s="5"/>
      <c r="K82" s="5"/>
      <c r="L82" s="5"/>
      <c r="M82" s="5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9.5" customHeight="1">
      <c r="A83" s="26"/>
      <c r="B83" s="4"/>
      <c r="C83" s="13" t="s">
        <v>21</v>
      </c>
      <c r="D83" s="4" t="s">
        <v>18</v>
      </c>
      <c r="E83" s="4">
        <v>29.66</v>
      </c>
      <c r="F83" s="5">
        <f>E83*F81</f>
        <v>111.225</v>
      </c>
      <c r="G83" s="5"/>
      <c r="H83" s="5"/>
      <c r="I83" s="5"/>
      <c r="J83" s="5"/>
      <c r="K83" s="5"/>
      <c r="L83" s="5"/>
      <c r="M83" s="5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9.5" customHeight="1">
      <c r="A84" s="26"/>
      <c r="B84" s="4"/>
      <c r="C84" s="13" t="s">
        <v>19</v>
      </c>
      <c r="D84" s="4" t="s">
        <v>1</v>
      </c>
      <c r="E84" s="4">
        <v>2.03</v>
      </c>
      <c r="F84" s="5">
        <f>E84*F81</f>
        <v>7.612499999999999</v>
      </c>
      <c r="G84" s="5"/>
      <c r="H84" s="5"/>
      <c r="I84" s="5"/>
      <c r="J84" s="5"/>
      <c r="K84" s="5"/>
      <c r="L84" s="5"/>
      <c r="M84" s="5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9.5" customHeight="1">
      <c r="A85" s="26"/>
      <c r="B85" s="4"/>
      <c r="C85" s="13" t="s">
        <v>20</v>
      </c>
      <c r="D85" s="4"/>
      <c r="E85" s="4"/>
      <c r="F85" s="5"/>
      <c r="G85" s="5"/>
      <c r="H85" s="5"/>
      <c r="I85" s="5"/>
      <c r="J85" s="5"/>
      <c r="K85" s="5"/>
      <c r="L85" s="5"/>
      <c r="M85" s="5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9.5" customHeight="1">
      <c r="A86" s="26"/>
      <c r="B86" s="4"/>
      <c r="C86" s="13" t="s">
        <v>44</v>
      </c>
      <c r="D86" s="4" t="s">
        <v>24</v>
      </c>
      <c r="E86" s="4">
        <v>124.02</v>
      </c>
      <c r="F86" s="5">
        <f>E86*F81</f>
        <v>465.075</v>
      </c>
      <c r="G86" s="5"/>
      <c r="H86" s="5"/>
      <c r="I86" s="5"/>
      <c r="J86" s="5"/>
      <c r="K86" s="5"/>
      <c r="L86" s="5"/>
      <c r="M86" s="5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9.5" customHeight="1">
      <c r="A87" s="26"/>
      <c r="B87" s="4"/>
      <c r="C87" s="13" t="s">
        <v>45</v>
      </c>
      <c r="D87" s="4" t="s">
        <v>24</v>
      </c>
      <c r="E87" s="4">
        <v>124.02</v>
      </c>
      <c r="F87" s="5">
        <f>E87*F81</f>
        <v>465.075</v>
      </c>
      <c r="G87" s="5"/>
      <c r="H87" s="5"/>
      <c r="I87" s="5"/>
      <c r="J87" s="5"/>
      <c r="K87" s="5"/>
      <c r="L87" s="5"/>
      <c r="M87" s="5"/>
      <c r="N87" s="16"/>
      <c r="O87" s="16"/>
      <c r="P87" s="16"/>
      <c r="Q87" s="16"/>
      <c r="R87" s="16"/>
      <c r="S87" s="16"/>
      <c r="T87" s="16"/>
      <c r="U87" s="16"/>
      <c r="V87" s="16"/>
    </row>
    <row r="88" spans="1:22" ht="19.5" customHeight="1">
      <c r="A88" s="26"/>
      <c r="B88" s="4"/>
      <c r="C88" s="13" t="s">
        <v>46</v>
      </c>
      <c r="D88" s="4" t="s">
        <v>8</v>
      </c>
      <c r="E88" s="4">
        <v>12.86</v>
      </c>
      <c r="F88" s="5">
        <f>E88*F81</f>
        <v>48.224999999999994</v>
      </c>
      <c r="G88" s="5"/>
      <c r="H88" s="5"/>
      <c r="I88" s="5"/>
      <c r="J88" s="5"/>
      <c r="K88" s="5"/>
      <c r="L88" s="5"/>
      <c r="M88" s="5"/>
      <c r="N88" s="16"/>
      <c r="O88" s="16"/>
      <c r="P88" s="16"/>
      <c r="Q88" s="16"/>
      <c r="R88" s="16"/>
      <c r="S88" s="16"/>
      <c r="T88" s="16"/>
      <c r="U88" s="16"/>
      <c r="V88" s="16"/>
    </row>
    <row r="89" spans="1:22" ht="19.5" customHeight="1">
      <c r="A89" s="26"/>
      <c r="B89" s="4"/>
      <c r="C89" s="13" t="s">
        <v>22</v>
      </c>
      <c r="D89" s="4" t="s">
        <v>1</v>
      </c>
      <c r="E89" s="4">
        <v>2.77</v>
      </c>
      <c r="F89" s="5">
        <f>E89*F81</f>
        <v>10.3875</v>
      </c>
      <c r="G89" s="5"/>
      <c r="H89" s="5"/>
      <c r="I89" s="5"/>
      <c r="J89" s="5"/>
      <c r="K89" s="5"/>
      <c r="L89" s="5"/>
      <c r="M89" s="5"/>
      <c r="N89" s="16"/>
      <c r="O89" s="16"/>
      <c r="P89" s="16"/>
      <c r="Q89" s="16"/>
      <c r="R89" s="16"/>
      <c r="S89" s="16"/>
      <c r="T89" s="16"/>
      <c r="U89" s="16"/>
      <c r="V89" s="16"/>
    </row>
    <row r="90" spans="1:13" ht="21" customHeight="1">
      <c r="A90" s="22"/>
      <c r="B90" s="3"/>
      <c r="C90" s="18" t="s">
        <v>55</v>
      </c>
      <c r="D90" s="3"/>
      <c r="E90" s="3"/>
      <c r="F90" s="3"/>
      <c r="G90" s="5"/>
      <c r="H90" s="5"/>
      <c r="I90" s="5"/>
      <c r="J90" s="5"/>
      <c r="K90" s="5"/>
      <c r="L90" s="5"/>
      <c r="M90" s="5"/>
    </row>
    <row r="91" spans="1:22" ht="21" customHeight="1">
      <c r="A91" s="1"/>
      <c r="B91" s="4"/>
      <c r="C91" s="1" t="s">
        <v>30</v>
      </c>
      <c r="D91" s="4"/>
      <c r="E91" s="4"/>
      <c r="F91" s="4"/>
      <c r="G91" s="5"/>
      <c r="H91" s="5"/>
      <c r="I91" s="5"/>
      <c r="J91" s="5"/>
      <c r="K91" s="5"/>
      <c r="L91" s="5"/>
      <c r="M91" s="5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4" customFormat="1" ht="37.5" customHeight="1">
      <c r="A92" s="26">
        <v>19</v>
      </c>
      <c r="B92" s="1" t="s">
        <v>31</v>
      </c>
      <c r="C92" s="1" t="s">
        <v>32</v>
      </c>
      <c r="D92" s="1" t="s">
        <v>27</v>
      </c>
      <c r="E92" s="1"/>
      <c r="F92" s="6">
        <v>3.25</v>
      </c>
      <c r="G92" s="5"/>
      <c r="H92" s="5"/>
      <c r="I92" s="5"/>
      <c r="J92" s="5"/>
      <c r="K92" s="5"/>
      <c r="L92" s="5"/>
      <c r="M92" s="5"/>
      <c r="N92" s="17"/>
      <c r="O92" s="17"/>
      <c r="P92" s="17"/>
      <c r="Q92" s="17"/>
      <c r="R92" s="17"/>
      <c r="S92" s="17"/>
      <c r="T92" s="17"/>
      <c r="U92" s="17"/>
      <c r="V92" s="17"/>
    </row>
    <row r="93" spans="1:22" ht="20.25" customHeight="1">
      <c r="A93" s="26"/>
      <c r="B93" s="4"/>
      <c r="C93" s="13" t="s">
        <v>16</v>
      </c>
      <c r="D93" s="4"/>
      <c r="E93" s="4"/>
      <c r="F93" s="5"/>
      <c r="G93" s="5"/>
      <c r="H93" s="5"/>
      <c r="I93" s="5"/>
      <c r="J93" s="5"/>
      <c r="K93" s="5"/>
      <c r="L93" s="5"/>
      <c r="M93" s="5"/>
      <c r="N93" s="16"/>
      <c r="O93" s="16"/>
      <c r="P93" s="16"/>
      <c r="Q93" s="16"/>
      <c r="R93" s="16"/>
      <c r="S93" s="16"/>
      <c r="T93" s="16"/>
      <c r="U93" s="16"/>
      <c r="V93" s="16"/>
    </row>
    <row r="94" spans="1:22" ht="20.25" customHeight="1">
      <c r="A94" s="26"/>
      <c r="B94" s="4"/>
      <c r="C94" s="13" t="s">
        <v>21</v>
      </c>
      <c r="D94" s="4" t="s">
        <v>17</v>
      </c>
      <c r="E94" s="4">
        <v>13.2</v>
      </c>
      <c r="F94" s="5">
        <f>E94*F92</f>
        <v>42.9</v>
      </c>
      <c r="G94" s="5"/>
      <c r="H94" s="5"/>
      <c r="I94" s="5"/>
      <c r="J94" s="5"/>
      <c r="K94" s="5"/>
      <c r="L94" s="5"/>
      <c r="M94" s="5"/>
      <c r="N94" s="16"/>
      <c r="O94" s="16"/>
      <c r="P94" s="16"/>
      <c r="Q94" s="16"/>
      <c r="R94" s="16"/>
      <c r="S94" s="16"/>
      <c r="T94" s="16"/>
      <c r="U94" s="16"/>
      <c r="V94" s="16"/>
    </row>
    <row r="95" spans="1:22" ht="20.25" customHeight="1">
      <c r="A95" s="26"/>
      <c r="B95" s="4"/>
      <c r="C95" s="13" t="s">
        <v>19</v>
      </c>
      <c r="D95" s="4" t="s">
        <v>1</v>
      </c>
      <c r="E95" s="4">
        <v>1.9</v>
      </c>
      <c r="F95" s="5">
        <f>E95*F92</f>
        <v>6.175</v>
      </c>
      <c r="G95" s="5"/>
      <c r="H95" s="5"/>
      <c r="I95" s="5"/>
      <c r="J95" s="5"/>
      <c r="K95" s="5"/>
      <c r="L95" s="5"/>
      <c r="M95" s="5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4" customFormat="1" ht="40.5" customHeight="1">
      <c r="A96" s="26">
        <v>20</v>
      </c>
      <c r="B96" s="1" t="s">
        <v>33</v>
      </c>
      <c r="C96" s="1" t="s">
        <v>50</v>
      </c>
      <c r="D96" s="1" t="s">
        <v>28</v>
      </c>
      <c r="E96" s="1"/>
      <c r="F96" s="6">
        <f>F92*5</f>
        <v>16.25</v>
      </c>
      <c r="G96" s="5"/>
      <c r="H96" s="5"/>
      <c r="I96" s="5"/>
      <c r="J96" s="5"/>
      <c r="K96" s="5"/>
      <c r="L96" s="5"/>
      <c r="M96" s="5"/>
      <c r="N96" s="17"/>
      <c r="O96" s="17"/>
      <c r="P96" s="17"/>
      <c r="Q96" s="17"/>
      <c r="R96" s="17"/>
      <c r="S96" s="17"/>
      <c r="T96" s="17"/>
      <c r="U96" s="17"/>
      <c r="V96" s="17"/>
    </row>
    <row r="97" spans="1:22" ht="22.5" customHeight="1">
      <c r="A97" s="26"/>
      <c r="B97" s="4"/>
      <c r="C97" s="13" t="s">
        <v>16</v>
      </c>
      <c r="D97" s="4"/>
      <c r="E97" s="4"/>
      <c r="F97" s="5"/>
      <c r="G97" s="5"/>
      <c r="H97" s="5"/>
      <c r="I97" s="5"/>
      <c r="J97" s="5"/>
      <c r="K97" s="5"/>
      <c r="L97" s="5"/>
      <c r="M97" s="5"/>
      <c r="N97" s="16"/>
      <c r="O97" s="16"/>
      <c r="P97" s="16"/>
      <c r="Q97" s="16"/>
      <c r="R97" s="16"/>
      <c r="S97" s="16"/>
      <c r="T97" s="16"/>
      <c r="U97" s="16"/>
      <c r="V97" s="16"/>
    </row>
    <row r="98" spans="1:22" ht="22.5" customHeight="1">
      <c r="A98" s="26"/>
      <c r="B98" s="4"/>
      <c r="C98" s="13" t="s">
        <v>21</v>
      </c>
      <c r="D98" s="4" t="s">
        <v>17</v>
      </c>
      <c r="E98" s="4">
        <v>7.8</v>
      </c>
      <c r="F98" s="5">
        <f>E98*F96</f>
        <v>126.75</v>
      </c>
      <c r="G98" s="5"/>
      <c r="H98" s="5"/>
      <c r="I98" s="5"/>
      <c r="J98" s="5"/>
      <c r="K98" s="5"/>
      <c r="L98" s="5"/>
      <c r="M98" s="5"/>
      <c r="N98" s="16"/>
      <c r="O98" s="16"/>
      <c r="P98" s="16"/>
      <c r="Q98" s="16"/>
      <c r="R98" s="16"/>
      <c r="S98" s="16"/>
      <c r="T98" s="16"/>
      <c r="U98" s="16"/>
      <c r="V98" s="16"/>
    </row>
    <row r="99" spans="1:22" ht="22.5" customHeight="1">
      <c r="A99" s="26"/>
      <c r="B99" s="4"/>
      <c r="C99" s="13" t="s">
        <v>19</v>
      </c>
      <c r="D99" s="4" t="s">
        <v>1</v>
      </c>
      <c r="E99" s="4">
        <v>4.1</v>
      </c>
      <c r="F99" s="5">
        <f>E99*F96</f>
        <v>66.625</v>
      </c>
      <c r="G99" s="5"/>
      <c r="H99" s="5"/>
      <c r="I99" s="5"/>
      <c r="J99" s="5"/>
      <c r="K99" s="5"/>
      <c r="L99" s="5"/>
      <c r="M99" s="5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4" customFormat="1" ht="54" customHeight="1">
      <c r="A100" s="26">
        <v>21</v>
      </c>
      <c r="B100" s="1" t="s">
        <v>51</v>
      </c>
      <c r="C100" s="1" t="s">
        <v>52</v>
      </c>
      <c r="D100" s="1" t="s">
        <v>8</v>
      </c>
      <c r="E100" s="1"/>
      <c r="F100" s="6">
        <f>F106</f>
        <v>39.324999999999996</v>
      </c>
      <c r="G100" s="5"/>
      <c r="H100" s="5"/>
      <c r="I100" s="5"/>
      <c r="J100" s="5"/>
      <c r="K100" s="5"/>
      <c r="L100" s="5"/>
      <c r="M100" s="5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ht="23.25" customHeight="1">
      <c r="A101" s="26"/>
      <c r="B101" s="4"/>
      <c r="C101" s="13" t="s">
        <v>16</v>
      </c>
      <c r="D101" s="4"/>
      <c r="E101" s="4"/>
      <c r="F101" s="5"/>
      <c r="G101" s="5"/>
      <c r="H101" s="5"/>
      <c r="I101" s="5"/>
      <c r="J101" s="5"/>
      <c r="K101" s="5"/>
      <c r="L101" s="5"/>
      <c r="M101" s="5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ht="23.25" customHeight="1">
      <c r="A102" s="26"/>
      <c r="B102" s="4"/>
      <c r="C102" s="13" t="s">
        <v>21</v>
      </c>
      <c r="D102" s="4" t="s">
        <v>17</v>
      </c>
      <c r="E102" s="4">
        <v>1.92</v>
      </c>
      <c r="F102" s="5">
        <f>E102*F100</f>
        <v>75.50399999999999</v>
      </c>
      <c r="G102" s="5"/>
      <c r="H102" s="5"/>
      <c r="I102" s="5"/>
      <c r="J102" s="5"/>
      <c r="K102" s="5"/>
      <c r="L102" s="5"/>
      <c r="M102" s="5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4" customFormat="1" ht="41.25" customHeight="1">
      <c r="A103" s="26">
        <v>22</v>
      </c>
      <c r="B103" s="1" t="s">
        <v>34</v>
      </c>
      <c r="C103" s="1" t="s">
        <v>35</v>
      </c>
      <c r="D103" s="1" t="s">
        <v>29</v>
      </c>
      <c r="E103" s="1"/>
      <c r="F103" s="19">
        <f>F96*0.011</f>
        <v>0.17875</v>
      </c>
      <c r="G103" s="5"/>
      <c r="H103" s="5"/>
      <c r="I103" s="5"/>
      <c r="J103" s="5"/>
      <c r="K103" s="5"/>
      <c r="L103" s="5"/>
      <c r="M103" s="5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ht="21" customHeight="1">
      <c r="A104" s="26"/>
      <c r="B104" s="4"/>
      <c r="C104" s="13" t="s">
        <v>16</v>
      </c>
      <c r="D104" s="4"/>
      <c r="E104" s="4"/>
      <c r="F104" s="5"/>
      <c r="G104" s="5"/>
      <c r="H104" s="5"/>
      <c r="I104" s="5"/>
      <c r="J104" s="5"/>
      <c r="K104" s="5"/>
      <c r="L104" s="5"/>
      <c r="M104" s="5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ht="21" customHeight="1">
      <c r="A105" s="26"/>
      <c r="B105" s="4"/>
      <c r="C105" s="13" t="s">
        <v>21</v>
      </c>
      <c r="D105" s="4" t="s">
        <v>17</v>
      </c>
      <c r="E105" s="4">
        <v>121</v>
      </c>
      <c r="F105" s="5">
        <f>E105*F103</f>
        <v>21.62875</v>
      </c>
      <c r="G105" s="5"/>
      <c r="H105" s="5"/>
      <c r="I105" s="5"/>
      <c r="J105" s="5"/>
      <c r="K105" s="5"/>
      <c r="L105" s="5"/>
      <c r="M105" s="5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4" customFormat="1" ht="38.25" customHeight="1">
      <c r="A106" s="1">
        <v>23</v>
      </c>
      <c r="B106" s="1"/>
      <c r="C106" s="1" t="s">
        <v>36</v>
      </c>
      <c r="D106" s="1" t="s">
        <v>8</v>
      </c>
      <c r="E106" s="1">
        <v>220</v>
      </c>
      <c r="F106" s="6">
        <f>E106*F103</f>
        <v>39.324999999999996</v>
      </c>
      <c r="G106" s="5"/>
      <c r="H106" s="5"/>
      <c r="I106" s="5"/>
      <c r="J106" s="5"/>
      <c r="K106" s="5"/>
      <c r="L106" s="5"/>
      <c r="M106" s="5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14" customFormat="1" ht="37.5" customHeight="1">
      <c r="A107" s="26">
        <v>24</v>
      </c>
      <c r="B107" s="1" t="s">
        <v>47</v>
      </c>
      <c r="C107" s="1" t="s">
        <v>53</v>
      </c>
      <c r="D107" s="1" t="s">
        <v>8</v>
      </c>
      <c r="E107" s="1"/>
      <c r="F107" s="6">
        <f>F106</f>
        <v>39.324999999999996</v>
      </c>
      <c r="G107" s="5"/>
      <c r="H107" s="5"/>
      <c r="I107" s="5"/>
      <c r="J107" s="5"/>
      <c r="K107" s="5"/>
      <c r="L107" s="5"/>
      <c r="M107" s="5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ht="23.25" customHeight="1">
      <c r="A108" s="26"/>
      <c r="B108" s="4"/>
      <c r="C108" s="13" t="s">
        <v>16</v>
      </c>
      <c r="D108" s="4"/>
      <c r="E108" s="4"/>
      <c r="F108" s="5"/>
      <c r="G108" s="5"/>
      <c r="H108" s="5"/>
      <c r="I108" s="5"/>
      <c r="J108" s="5"/>
      <c r="K108" s="5"/>
      <c r="L108" s="5"/>
      <c r="M108" s="5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ht="23.25" customHeight="1">
      <c r="A109" s="26"/>
      <c r="B109" s="4"/>
      <c r="C109" s="13" t="s">
        <v>21</v>
      </c>
      <c r="D109" s="4" t="s">
        <v>17</v>
      </c>
      <c r="E109" s="4">
        <v>2.28</v>
      </c>
      <c r="F109" s="5">
        <f>E109*F107</f>
        <v>89.66099999999999</v>
      </c>
      <c r="G109" s="5"/>
      <c r="H109" s="5"/>
      <c r="I109" s="5"/>
      <c r="J109" s="5"/>
      <c r="K109" s="5"/>
      <c r="L109" s="5"/>
      <c r="M109" s="5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4" customFormat="1" ht="56.25" customHeight="1">
      <c r="A110" s="26">
        <v>25</v>
      </c>
      <c r="B110" s="1" t="s">
        <v>37</v>
      </c>
      <c r="C110" s="1" t="s">
        <v>38</v>
      </c>
      <c r="D110" s="1" t="s">
        <v>27</v>
      </c>
      <c r="E110" s="1"/>
      <c r="F110" s="6">
        <f>F92</f>
        <v>3.25</v>
      </c>
      <c r="G110" s="5"/>
      <c r="H110" s="5"/>
      <c r="I110" s="5"/>
      <c r="J110" s="5"/>
      <c r="K110" s="5"/>
      <c r="L110" s="5"/>
      <c r="M110" s="5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ht="19.5" customHeight="1">
      <c r="A111" s="26"/>
      <c r="B111" s="4"/>
      <c r="C111" s="13" t="s">
        <v>16</v>
      </c>
      <c r="D111" s="4"/>
      <c r="E111" s="4"/>
      <c r="F111" s="5"/>
      <c r="G111" s="5"/>
      <c r="H111" s="5"/>
      <c r="I111" s="5"/>
      <c r="J111" s="5"/>
      <c r="K111" s="5"/>
      <c r="L111" s="5"/>
      <c r="M111" s="5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ht="19.5" customHeight="1">
      <c r="A112" s="26"/>
      <c r="B112" s="4"/>
      <c r="C112" s="13" t="s">
        <v>21</v>
      </c>
      <c r="D112" s="4" t="s">
        <v>18</v>
      </c>
      <c r="E112" s="4">
        <v>16.75</v>
      </c>
      <c r="F112" s="5">
        <f>E112*F110</f>
        <v>54.4375</v>
      </c>
      <c r="G112" s="5"/>
      <c r="H112" s="5"/>
      <c r="I112" s="5"/>
      <c r="J112" s="5"/>
      <c r="K112" s="5"/>
      <c r="L112" s="5"/>
      <c r="M112" s="5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ht="19.5" customHeight="1">
      <c r="A113" s="26"/>
      <c r="B113" s="4"/>
      <c r="C113" s="13" t="s">
        <v>19</v>
      </c>
      <c r="D113" s="4" t="s">
        <v>1</v>
      </c>
      <c r="E113" s="4">
        <v>2.49</v>
      </c>
      <c r="F113" s="5">
        <f>E113*F110</f>
        <v>8.092500000000001</v>
      </c>
      <c r="G113" s="5"/>
      <c r="H113" s="5"/>
      <c r="I113" s="5"/>
      <c r="J113" s="5"/>
      <c r="K113" s="5"/>
      <c r="L113" s="5"/>
      <c r="M113" s="5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ht="19.5" customHeight="1">
      <c r="A114" s="26"/>
      <c r="B114" s="4"/>
      <c r="C114" s="13" t="s">
        <v>20</v>
      </c>
      <c r="D114" s="4"/>
      <c r="E114" s="4"/>
      <c r="F114" s="5"/>
      <c r="G114" s="5"/>
      <c r="H114" s="5"/>
      <c r="I114" s="5"/>
      <c r="J114" s="5"/>
      <c r="K114" s="5"/>
      <c r="L114" s="5"/>
      <c r="M114" s="5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ht="19.5" customHeight="1">
      <c r="A115" s="26"/>
      <c r="B115" s="4"/>
      <c r="C115" s="13" t="s">
        <v>39</v>
      </c>
      <c r="D115" s="4" t="s">
        <v>28</v>
      </c>
      <c r="E115" s="4">
        <v>5.255</v>
      </c>
      <c r="F115" s="5">
        <f>E115*F110</f>
        <v>17.07875</v>
      </c>
      <c r="G115" s="5"/>
      <c r="H115" s="5"/>
      <c r="I115" s="5"/>
      <c r="J115" s="5"/>
      <c r="K115" s="5"/>
      <c r="L115" s="5"/>
      <c r="M115" s="5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ht="19.5" customHeight="1">
      <c r="A116" s="26"/>
      <c r="B116" s="4"/>
      <c r="C116" s="13" t="s">
        <v>22</v>
      </c>
      <c r="D116" s="4" t="s">
        <v>1</v>
      </c>
      <c r="E116" s="4">
        <v>6.4</v>
      </c>
      <c r="F116" s="5">
        <f>E116*F110</f>
        <v>20.8</v>
      </c>
      <c r="G116" s="5"/>
      <c r="H116" s="5"/>
      <c r="I116" s="5"/>
      <c r="J116" s="5"/>
      <c r="K116" s="5"/>
      <c r="L116" s="5"/>
      <c r="M116" s="5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4" customFormat="1" ht="71.25" customHeight="1">
      <c r="A117" s="26">
        <v>26</v>
      </c>
      <c r="B117" s="1" t="s">
        <v>40</v>
      </c>
      <c r="C117" s="1" t="s">
        <v>41</v>
      </c>
      <c r="D117" s="1" t="s">
        <v>27</v>
      </c>
      <c r="E117" s="1"/>
      <c r="F117" s="6">
        <f>F110</f>
        <v>3.25</v>
      </c>
      <c r="G117" s="5"/>
      <c r="H117" s="5"/>
      <c r="I117" s="5"/>
      <c r="J117" s="5"/>
      <c r="K117" s="5"/>
      <c r="L117" s="5"/>
      <c r="M117" s="5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ht="20.25" customHeight="1">
      <c r="A118" s="26"/>
      <c r="B118" s="4"/>
      <c r="C118" s="13" t="s">
        <v>16</v>
      </c>
      <c r="D118" s="4"/>
      <c r="E118" s="4"/>
      <c r="F118" s="5"/>
      <c r="G118" s="5"/>
      <c r="H118" s="5"/>
      <c r="I118" s="5"/>
      <c r="J118" s="5"/>
      <c r="K118" s="5"/>
      <c r="L118" s="5"/>
      <c r="M118" s="5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ht="20.25" customHeight="1">
      <c r="A119" s="26"/>
      <c r="B119" s="4"/>
      <c r="C119" s="13" t="s">
        <v>21</v>
      </c>
      <c r="D119" s="4" t="s">
        <v>18</v>
      </c>
      <c r="E119" s="4">
        <v>4.43</v>
      </c>
      <c r="F119" s="5">
        <f>E119*F117</f>
        <v>14.397499999999999</v>
      </c>
      <c r="G119" s="5"/>
      <c r="H119" s="5"/>
      <c r="I119" s="5"/>
      <c r="J119" s="5"/>
      <c r="K119" s="5"/>
      <c r="L119" s="5"/>
      <c r="M119" s="5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ht="20.25" customHeight="1">
      <c r="A120" s="26"/>
      <c r="B120" s="4"/>
      <c r="C120" s="13" t="s">
        <v>19</v>
      </c>
      <c r="D120" s="4" t="s">
        <v>1</v>
      </c>
      <c r="E120" s="4">
        <v>0.09</v>
      </c>
      <c r="F120" s="5">
        <f>E120*F117</f>
        <v>0.2925</v>
      </c>
      <c r="G120" s="5"/>
      <c r="H120" s="5"/>
      <c r="I120" s="5"/>
      <c r="J120" s="5"/>
      <c r="K120" s="5"/>
      <c r="L120" s="5"/>
      <c r="M120" s="5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ht="20.25" customHeight="1">
      <c r="A121" s="26"/>
      <c r="B121" s="4"/>
      <c r="C121" s="13" t="s">
        <v>20</v>
      </c>
      <c r="D121" s="4"/>
      <c r="E121" s="4"/>
      <c r="F121" s="5"/>
      <c r="G121" s="5"/>
      <c r="H121" s="5"/>
      <c r="I121" s="5"/>
      <c r="J121" s="5"/>
      <c r="K121" s="5"/>
      <c r="L121" s="5"/>
      <c r="M121" s="5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ht="20.25" customHeight="1">
      <c r="A122" s="26"/>
      <c r="B122" s="4"/>
      <c r="C122" s="13" t="s">
        <v>58</v>
      </c>
      <c r="D122" s="4" t="s">
        <v>8</v>
      </c>
      <c r="E122" s="4">
        <v>0.08</v>
      </c>
      <c r="F122" s="5">
        <f>E122*F117</f>
        <v>0.26</v>
      </c>
      <c r="G122" s="5"/>
      <c r="H122" s="5"/>
      <c r="I122" s="5"/>
      <c r="J122" s="5"/>
      <c r="K122" s="5"/>
      <c r="L122" s="5"/>
      <c r="M122" s="5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4" customFormat="1" ht="138.75" customHeight="1">
      <c r="A123" s="26">
        <v>27</v>
      </c>
      <c r="B123" s="1" t="s">
        <v>42</v>
      </c>
      <c r="C123" s="1" t="s">
        <v>43</v>
      </c>
      <c r="D123" s="1" t="s">
        <v>27</v>
      </c>
      <c r="E123" s="1"/>
      <c r="F123" s="6">
        <f>F117</f>
        <v>3.25</v>
      </c>
      <c r="G123" s="5"/>
      <c r="H123" s="5"/>
      <c r="I123" s="5"/>
      <c r="J123" s="5"/>
      <c r="K123" s="5"/>
      <c r="L123" s="5"/>
      <c r="M123" s="5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ht="22.5" customHeight="1">
      <c r="A124" s="26"/>
      <c r="B124" s="4"/>
      <c r="C124" s="13" t="s">
        <v>16</v>
      </c>
      <c r="D124" s="4"/>
      <c r="E124" s="4"/>
      <c r="F124" s="5"/>
      <c r="G124" s="5"/>
      <c r="H124" s="5"/>
      <c r="I124" s="5"/>
      <c r="J124" s="5"/>
      <c r="K124" s="5"/>
      <c r="L124" s="5"/>
      <c r="M124" s="5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ht="22.5" customHeight="1">
      <c r="A125" s="26"/>
      <c r="B125" s="4"/>
      <c r="C125" s="13" t="s">
        <v>21</v>
      </c>
      <c r="D125" s="4" t="s">
        <v>18</v>
      </c>
      <c r="E125" s="4">
        <v>29.66</v>
      </c>
      <c r="F125" s="5">
        <f>E125*F123</f>
        <v>96.395</v>
      </c>
      <c r="G125" s="5"/>
      <c r="H125" s="5"/>
      <c r="I125" s="5"/>
      <c r="J125" s="5"/>
      <c r="K125" s="5"/>
      <c r="L125" s="5"/>
      <c r="M125" s="5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ht="22.5" customHeight="1">
      <c r="A126" s="26"/>
      <c r="B126" s="4"/>
      <c r="C126" s="13" t="s">
        <v>19</v>
      </c>
      <c r="D126" s="4" t="s">
        <v>1</v>
      </c>
      <c r="E126" s="4">
        <v>2.03</v>
      </c>
      <c r="F126" s="5">
        <f>E126*F123</f>
        <v>6.597499999999999</v>
      </c>
      <c r="G126" s="5"/>
      <c r="H126" s="5"/>
      <c r="I126" s="5"/>
      <c r="J126" s="5"/>
      <c r="K126" s="5"/>
      <c r="L126" s="5"/>
      <c r="M126" s="5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ht="22.5" customHeight="1">
      <c r="A127" s="26"/>
      <c r="B127" s="4"/>
      <c r="C127" s="13" t="s">
        <v>20</v>
      </c>
      <c r="D127" s="4"/>
      <c r="E127" s="4"/>
      <c r="F127" s="5"/>
      <c r="G127" s="5"/>
      <c r="H127" s="5"/>
      <c r="I127" s="5"/>
      <c r="J127" s="5"/>
      <c r="K127" s="5"/>
      <c r="L127" s="5"/>
      <c r="M127" s="5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ht="22.5" customHeight="1">
      <c r="A128" s="26"/>
      <c r="B128" s="4"/>
      <c r="C128" s="13" t="s">
        <v>44</v>
      </c>
      <c r="D128" s="4" t="s">
        <v>24</v>
      </c>
      <c r="E128" s="4">
        <v>124.02</v>
      </c>
      <c r="F128" s="5">
        <f>E128*F123</f>
        <v>403.065</v>
      </c>
      <c r="G128" s="5"/>
      <c r="H128" s="5"/>
      <c r="I128" s="5"/>
      <c r="J128" s="5"/>
      <c r="K128" s="5"/>
      <c r="L128" s="5"/>
      <c r="M128" s="5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ht="22.5" customHeight="1">
      <c r="A129" s="26"/>
      <c r="B129" s="4"/>
      <c r="C129" s="13" t="s">
        <v>45</v>
      </c>
      <c r="D129" s="4" t="s">
        <v>24</v>
      </c>
      <c r="E129" s="4">
        <v>124.02</v>
      </c>
      <c r="F129" s="5">
        <f>E129*F123</f>
        <v>403.065</v>
      </c>
      <c r="G129" s="5"/>
      <c r="H129" s="5"/>
      <c r="I129" s="5"/>
      <c r="J129" s="5"/>
      <c r="K129" s="5"/>
      <c r="L129" s="5"/>
      <c r="M129" s="5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ht="22.5" customHeight="1">
      <c r="A130" s="26"/>
      <c r="B130" s="4"/>
      <c r="C130" s="13" t="s">
        <v>46</v>
      </c>
      <c r="D130" s="4" t="s">
        <v>8</v>
      </c>
      <c r="E130" s="4">
        <v>12.86</v>
      </c>
      <c r="F130" s="5">
        <f>E130*F123</f>
        <v>41.795</v>
      </c>
      <c r="G130" s="5"/>
      <c r="H130" s="5"/>
      <c r="I130" s="5"/>
      <c r="J130" s="5"/>
      <c r="K130" s="5"/>
      <c r="L130" s="5"/>
      <c r="M130" s="5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ht="22.5" customHeight="1">
      <c r="A131" s="26"/>
      <c r="B131" s="4"/>
      <c r="C131" s="13" t="s">
        <v>22</v>
      </c>
      <c r="D131" s="4" t="s">
        <v>1</v>
      </c>
      <c r="E131" s="4">
        <v>2.77</v>
      </c>
      <c r="F131" s="5">
        <f>E131*F123</f>
        <v>9.0025</v>
      </c>
      <c r="G131" s="5"/>
      <c r="H131" s="5"/>
      <c r="I131" s="5"/>
      <c r="J131" s="5"/>
      <c r="K131" s="5"/>
      <c r="L131" s="5"/>
      <c r="M131" s="5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14" s="11" customFormat="1" ht="21.75" customHeight="1">
      <c r="A132" s="1"/>
      <c r="B132" s="1"/>
      <c r="C132" s="1" t="s">
        <v>0</v>
      </c>
      <c r="D132" s="8" t="s">
        <v>1</v>
      </c>
      <c r="E132" s="9"/>
      <c r="F132" s="6"/>
      <c r="G132" s="5"/>
      <c r="H132" s="5"/>
      <c r="I132" s="5"/>
      <c r="J132" s="5"/>
      <c r="K132" s="5"/>
      <c r="L132" s="5"/>
      <c r="M132" s="5"/>
      <c r="N132" s="10"/>
    </row>
    <row r="133" spans="1:14" s="7" customFormat="1" ht="21.75" customHeight="1">
      <c r="A133" s="1"/>
      <c r="B133" s="4"/>
      <c r="C133" s="4" t="s">
        <v>25</v>
      </c>
      <c r="D133" s="8" t="s">
        <v>1</v>
      </c>
      <c r="E133" s="8"/>
      <c r="F133" s="5" t="s">
        <v>57</v>
      </c>
      <c r="G133" s="5"/>
      <c r="H133" s="5"/>
      <c r="I133" s="5"/>
      <c r="J133" s="5"/>
      <c r="K133" s="5"/>
      <c r="L133" s="5"/>
      <c r="M133" s="5"/>
      <c r="N133" s="15"/>
    </row>
    <row r="134" spans="1:14" s="7" customFormat="1" ht="21.75" customHeight="1">
      <c r="A134" s="1"/>
      <c r="B134" s="4"/>
      <c r="C134" s="1" t="s">
        <v>0</v>
      </c>
      <c r="D134" s="8" t="s">
        <v>1</v>
      </c>
      <c r="E134" s="8"/>
      <c r="F134" s="5"/>
      <c r="G134" s="5"/>
      <c r="H134" s="5"/>
      <c r="I134" s="5"/>
      <c r="J134" s="5"/>
      <c r="K134" s="5"/>
      <c r="L134" s="5"/>
      <c r="M134" s="5"/>
      <c r="N134" s="15"/>
    </row>
    <row r="135" spans="1:13" s="7" customFormat="1" ht="21.75" customHeight="1">
      <c r="A135" s="1"/>
      <c r="B135" s="4"/>
      <c r="C135" s="4" t="s">
        <v>7</v>
      </c>
      <c r="D135" s="8" t="s">
        <v>1</v>
      </c>
      <c r="E135" s="8"/>
      <c r="F135" s="5" t="s">
        <v>57</v>
      </c>
      <c r="G135" s="5"/>
      <c r="H135" s="5"/>
      <c r="I135" s="5"/>
      <c r="J135" s="5"/>
      <c r="K135" s="5"/>
      <c r="L135" s="5"/>
      <c r="M135" s="5"/>
    </row>
    <row r="136" spans="1:13" s="7" customFormat="1" ht="21.75" customHeight="1">
      <c r="A136" s="1"/>
      <c r="B136" s="4"/>
      <c r="C136" s="1" t="s">
        <v>0</v>
      </c>
      <c r="D136" s="8" t="s">
        <v>1</v>
      </c>
      <c r="E136" s="8"/>
      <c r="F136" s="5"/>
      <c r="G136" s="5"/>
      <c r="H136" s="5"/>
      <c r="I136" s="5"/>
      <c r="J136" s="5"/>
      <c r="K136" s="5"/>
      <c r="L136" s="5"/>
      <c r="M136" s="5"/>
    </row>
    <row r="137" spans="1:13" s="7" customFormat="1" ht="21.75" customHeight="1">
      <c r="A137" s="1"/>
      <c r="B137" s="4"/>
      <c r="C137" s="4" t="s">
        <v>6</v>
      </c>
      <c r="D137" s="8" t="s">
        <v>1</v>
      </c>
      <c r="E137" s="8"/>
      <c r="F137" s="5" t="s">
        <v>57</v>
      </c>
      <c r="G137" s="5"/>
      <c r="H137" s="5"/>
      <c r="I137" s="5"/>
      <c r="J137" s="5"/>
      <c r="K137" s="5"/>
      <c r="L137" s="5"/>
      <c r="M137" s="5"/>
    </row>
    <row r="138" spans="1:13" s="7" customFormat="1" ht="21.75" customHeight="1">
      <c r="A138" s="1"/>
      <c r="B138" s="4"/>
      <c r="C138" s="1" t="s">
        <v>0</v>
      </c>
      <c r="D138" s="8" t="s">
        <v>1</v>
      </c>
      <c r="E138" s="8"/>
      <c r="F138" s="5"/>
      <c r="G138" s="5"/>
      <c r="H138" s="5"/>
      <c r="I138" s="5"/>
      <c r="J138" s="5"/>
      <c r="K138" s="5"/>
      <c r="L138" s="5"/>
      <c r="M138" s="5"/>
    </row>
    <row r="139" spans="2:8" ht="16.5">
      <c r="B139" s="12"/>
      <c r="C139" s="12"/>
      <c r="D139" s="12"/>
      <c r="E139" s="12"/>
      <c r="F139" s="12"/>
      <c r="G139" s="12"/>
      <c r="H139" s="12"/>
    </row>
    <row r="142" ht="15">
      <c r="L142" s="2" t="s">
        <v>26</v>
      </c>
    </row>
    <row r="143" ht="15">
      <c r="F143" s="2" t="s">
        <v>9</v>
      </c>
    </row>
    <row r="144" ht="15">
      <c r="K144" s="2" t="s">
        <v>10</v>
      </c>
    </row>
    <row r="145" ht="15">
      <c r="J145" s="2" t="s">
        <v>11</v>
      </c>
    </row>
  </sheetData>
  <sheetProtection/>
  <mergeCells count="34">
    <mergeCell ref="A1:M1"/>
    <mergeCell ref="A2:M2"/>
    <mergeCell ref="A23:A25"/>
    <mergeCell ref="I3:J3"/>
    <mergeCell ref="D3:F3"/>
    <mergeCell ref="C3:C4"/>
    <mergeCell ref="K3:L3"/>
    <mergeCell ref="A16:A18"/>
    <mergeCell ref="A39:A47"/>
    <mergeCell ref="A33:A38"/>
    <mergeCell ref="M3:M4"/>
    <mergeCell ref="A26:A32"/>
    <mergeCell ref="A19:A21"/>
    <mergeCell ref="A12:A15"/>
    <mergeCell ref="G3:H3"/>
    <mergeCell ref="A3:A4"/>
    <mergeCell ref="B3:B4"/>
    <mergeCell ref="A8:A11"/>
    <mergeCell ref="A50:A53"/>
    <mergeCell ref="A54:A57"/>
    <mergeCell ref="A58:A60"/>
    <mergeCell ref="A61:A63"/>
    <mergeCell ref="A65:A67"/>
    <mergeCell ref="A68:A74"/>
    <mergeCell ref="A107:A109"/>
    <mergeCell ref="A110:A116"/>
    <mergeCell ref="A117:A122"/>
    <mergeCell ref="A123:A131"/>
    <mergeCell ref="A75:A80"/>
    <mergeCell ref="A81:A89"/>
    <mergeCell ref="A92:A95"/>
    <mergeCell ref="A96:A99"/>
    <mergeCell ref="A100:A102"/>
    <mergeCell ref="A103:A105"/>
  </mergeCells>
  <printOptions/>
  <pageMargins left="0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2018-03-20T10:51:55Z</cp:lastPrinted>
  <dcterms:created xsi:type="dcterms:W3CDTF">2006-03-03T07:45:10Z</dcterms:created>
  <dcterms:modified xsi:type="dcterms:W3CDTF">2018-03-20T10:51:56Z</dcterms:modified>
  <cp:category/>
  <cp:version/>
  <cp:contentType/>
  <cp:contentStatus/>
</cp:coreProperties>
</file>