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5775" windowHeight="1365" activeTab="2"/>
  </bookViews>
  <sheets>
    <sheet name="tavfurtseli" sheetId="51" r:id="rId1"/>
    <sheet name="krebsiti" sheetId="50" r:id="rId2"/>
    <sheet name="1" sheetId="4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asa121">[1]x2!#REF!</definedName>
    <definedName name="_dfd1014">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[2]x1!#REF!</definedName>
    <definedName name="_hbg1247">#REF!</definedName>
    <definedName name="_hgf478">[3]x2w!#REF!</definedName>
    <definedName name="_hgf665">#REF!</definedName>
    <definedName name="_hgh55">#REF!</definedName>
    <definedName name="_HGU5478">[4]x!#REF!</definedName>
    <definedName name="_hhh111">[1]x2!#REF!</definedName>
    <definedName name="_hhh2">#REF!</definedName>
    <definedName name="_hhh222">#REF!</definedName>
    <definedName name="_hjh1415">[5]x5!#REF!</definedName>
    <definedName name="_hjk4">#REF!</definedName>
    <definedName name="_ijo45">#REF!</definedName>
    <definedName name="_iop62548">#REF!</definedName>
    <definedName name="_iuy98">#REF!</definedName>
    <definedName name="_jhk324">#REF!</definedName>
    <definedName name="_jim56">#REF!</definedName>
    <definedName name="_jjj7475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h33333">#REF!</definedName>
    <definedName name="_kjk5">#REF!</definedName>
    <definedName name="_kk22">[1]x2!#REF!</definedName>
    <definedName name="_kk5556">#REF!</definedName>
    <definedName name="_kkk444">#REF!</definedName>
    <definedName name="_kkk896899">#REF!</definedName>
    <definedName name="_kl2154">[6]x1!#REF!</definedName>
    <definedName name="_km1">#REF!</definedName>
    <definedName name="_lki2654">#REF!</definedName>
    <definedName name="_lkj145">#REF!</definedName>
    <definedName name="_lkm2">#REF!</definedName>
    <definedName name="_lll555">[7]x1!#REF!</definedName>
    <definedName name="_lm20101">#REF!</definedName>
    <definedName name="_lm5478">[5]x5!#REF!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op214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[8]x11!#REF!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'[9]x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uu111478">[6]x1!#REF!</definedName>
    <definedName name="_wqr75">#REF!</definedName>
    <definedName name="_yu621">#REF!</definedName>
    <definedName name="aaaa">#REF!</definedName>
    <definedName name="aaaa12">#REF!</definedName>
    <definedName name="aaaa4444">#REF!</definedName>
    <definedName name="aaaaa111aaa222sss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azawaqplo9874">#REF!</definedName>
    <definedName name="b00">#REF!</definedName>
    <definedName name="bbbb4">#REF!</definedName>
    <definedName name="bbbbbb">#REF!</definedName>
    <definedName name="bbbbbb333b33b3">[6]x1!#REF!</definedName>
    <definedName name="bbbbbb77777">#REF!</definedName>
    <definedName name="bnj">#REF!</definedName>
    <definedName name="bnmk">[10]niveloba!#REF!</definedName>
    <definedName name="bvcccc11144">[7]x1!#REF!</definedName>
    <definedName name="bvfdscxza1024876">[1]x1!#REF!</definedName>
    <definedName name="bytl">#REF!</definedName>
    <definedName name="ccccc1111">#REF!</definedName>
    <definedName name="ccccccc333333">[6]x1!#REF!</definedName>
    <definedName name="cftslp">#REF!</definedName>
    <definedName name="cxra">#REF!</definedName>
    <definedName name="d41d2">[5]x3!#REF!</definedName>
    <definedName name="d4d4">#REF!</definedName>
    <definedName name="dddd9999">#REF!</definedName>
    <definedName name="ddddddddd000000">#REF!</definedName>
    <definedName name="dddfff1111">[6]x1!#REF!</definedName>
    <definedName name="dddsssaaa55555">#REF!</definedName>
    <definedName name="desz">#REF!</definedName>
    <definedName name="dfghj20147">#REF!</definedName>
    <definedName name="dfghj65478">#REF!</definedName>
    <definedName name="dfghkjiukmj2546">#REF!</definedName>
    <definedName name="dlynv">#REF!</definedName>
    <definedName name="dsa">#REF!</definedName>
    <definedName name="dsas1201">#REF!</definedName>
    <definedName name="dsawa20145">#REF!</definedName>
    <definedName name="dva">#REF!</definedName>
    <definedName name="edfr10145">#REF!</definedName>
    <definedName name="erfggh21454">#REF!</definedName>
    <definedName name="ewqa">#REF!</definedName>
    <definedName name="ews">#REF!</definedName>
    <definedName name="exvsi">#REF!</definedName>
    <definedName name="eywh23">#REF!</definedName>
    <definedName name="f1f5">#REF!</definedName>
    <definedName name="F22345u">#REF!</definedName>
    <definedName name="f2f2">#REF!</definedName>
    <definedName name="F45plok510">#REF!</definedName>
    <definedName name="fdaAFG">[4]x!#REF!</definedName>
    <definedName name="fdgd354">'[11]1'!#REF!</definedName>
    <definedName name="fdgh2145">#REF!</definedName>
    <definedName name="fdrt124">#REF!</definedName>
    <definedName name="fds">#REF!</definedName>
    <definedName name="fdsa474">#REF!</definedName>
    <definedName name="fdsgtr14789">'[12]x2,'!#REF!</definedName>
    <definedName name="ffff5">#REF!</definedName>
    <definedName name="ffff5555">#REF!</definedName>
    <definedName name="fffffvvv30214">#REF!</definedName>
    <definedName name="fffr1014">#REF!</definedName>
    <definedName name="fgdm">#REF!</definedName>
    <definedName name="fgfgdh41784">#REF!</definedName>
    <definedName name="fghj546">[2]x1!#REF!</definedName>
    <definedName name="FGHYUI65874">#REF!</definedName>
    <definedName name="frgtyrter">#REF!</definedName>
    <definedName name="fthjk85621">#REF!</definedName>
    <definedName name="fvb">#REF!</definedName>
    <definedName name="fvg6472145">[13]x1!#REF!</definedName>
    <definedName name="fwsg">#REF!</definedName>
    <definedName name="fxza">#REF!</definedName>
    <definedName name="gads4545">[1]x2!#REF!</definedName>
    <definedName name="gbhnj1247">[6]x1!#REF!</definedName>
    <definedName name="gdsdfgh45763">[14]x1!#REF!</definedName>
    <definedName name="gfd">'[15]res ur'!#REF!</definedName>
    <definedName name="gfdresw414787">#REF!</definedName>
    <definedName name="gfds">#REF!</definedName>
    <definedName name="gfds4789">#REF!</definedName>
    <definedName name="gfds987415">[13]x1!#REF!</definedName>
    <definedName name="gfdsaxcvvbnm">#REF!</definedName>
    <definedName name="gfhj5484">'[11]1'!#REF!</definedName>
    <definedName name="gfhjkl65214">'[11]1'!#REF!</definedName>
    <definedName name="gfhy1456">#REF!</definedName>
    <definedName name="gfhy56">#REF!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jk51454">#REF!</definedName>
    <definedName name="ghjkil256">[16]x!#REF!</definedName>
    <definedName name="ghjkl">#REF!</definedName>
    <definedName name="ghjkl21478">[6]x1!#REF!</definedName>
    <definedName name="ghnb6547">[1]x2!#REF!</definedName>
    <definedName name="ghrtwewq1479">#REF!</definedName>
    <definedName name="ghujkiolp62457">#REF!</definedName>
    <definedName name="gsgs54">#REF!</definedName>
    <definedName name="gtfd">#REF!</definedName>
    <definedName name="gtfd45">#REF!</definedName>
    <definedName name="gyth3">#REF!</definedName>
    <definedName name="gytjk">#REF!</definedName>
    <definedName name="h1h">[5]x5!#REF!</definedName>
    <definedName name="hasdha">#REF!</definedName>
    <definedName name="hazxc">#REF!</definedName>
    <definedName name="hbhbgvo55522">#REF!</definedName>
    <definedName name="hbhbhb01012">#REF!</definedName>
    <definedName name="hbhbhbgvg1010147">#REF!</definedName>
    <definedName name="hbhgtfy147896">#REF!</definedName>
    <definedName name="hbhj14142">[5]x5!#REF!</definedName>
    <definedName name="hbng20147">[6]x1!#REF!</definedName>
    <definedName name="hbnhjktyu01021">#REF!</definedName>
    <definedName name="hbpl">#REF!</definedName>
    <definedName name="hbvgf1024787">#REF!</definedName>
    <definedName name="hdah56">[16]x!#REF!</definedName>
    <definedName name="hfdsgjhk4789">#REF!</definedName>
    <definedName name="HFGAY125">#REF!</definedName>
    <definedName name="hgaqw56">'[17]xar #1 (3)'!#REF!</definedName>
    <definedName name="hgbv451">#REF!</definedName>
    <definedName name="hgfd">#REF!</definedName>
    <definedName name="hgfd256">#REF!</definedName>
    <definedName name="hgfd41451">#REF!</definedName>
    <definedName name="HGFD457">#REF!</definedName>
    <definedName name="hgfd74789">[5]x5!#REF!</definedName>
    <definedName name="hgfdlkijh41548">#REF!</definedName>
    <definedName name="hgfds23">#REF!</definedName>
    <definedName name="hgfdvbn5412">#REF!</definedName>
    <definedName name="hgffdrtt48796">#REF!</definedName>
    <definedName name="hgfv">#REF!</definedName>
    <definedName name="hgfwqa980">[13]x1!#REF!</definedName>
    <definedName name="hghghjhghg2012450">#REF!</definedName>
    <definedName name="hgjiklo456">[11]x1!#REF!</definedName>
    <definedName name="hgjkil256">#REF!</definedName>
    <definedName name="hgjklk65487">'[11]1'!#REF!</definedName>
    <definedName name="hgjklopiuyu6547">#REF!</definedName>
    <definedName name="hgv">#REF!</definedName>
    <definedName name="hgvcxz65478">#REF!</definedName>
    <definedName name="hgyt657">#REF!</definedName>
    <definedName name="hgyui54876">#REF!</definedName>
    <definedName name="hhhh111222555">[2]x1!#REF!</definedName>
    <definedName name="hhhh444">[2]x1!#REF!</definedName>
    <definedName name="hhhh555">#REF!</definedName>
    <definedName name="hhhh74">#REF!</definedName>
    <definedName name="hhhhh111144">[14]x1!#REF!</definedName>
    <definedName name="hhhhhh66666633333">#REF!</definedName>
    <definedName name="hhhjjj20145">#REF!</definedName>
    <definedName name="hhhnnm2015">#REF!</definedName>
    <definedName name="hhjuhuki101245">#REF!</definedName>
    <definedName name="hjgf7845">[5]x5!#REF!</definedName>
    <definedName name="hjhu4kj">[5]x5!#REF!</definedName>
    <definedName name="hjka">#REF!</definedName>
    <definedName name="hjki547">[11]x1!#REF!</definedName>
    <definedName name="hjkih2015">'[18]1'!#REF!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u">#REF!</definedName>
    <definedName name="hjuiop54789">#REF!</definedName>
    <definedName name="hjuko1478">#REF!</definedName>
    <definedName name="hjuykiop14896">[2]x1!#REF!</definedName>
    <definedName name="hnbg">#REF!</definedName>
    <definedName name="hori1">#REF!</definedName>
    <definedName name="hrkfmd45">#REF!</definedName>
    <definedName name="huhgas475">[19]x!#REF!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jhkilk10125">#REF!</definedName>
    <definedName name="hytrew">#REF!</definedName>
    <definedName name="hyuiko658749">#REF!</definedName>
    <definedName name="HYUIO658417">#REF!</definedName>
    <definedName name="ighfdsae58">'[20]x#1'!#REF!</definedName>
    <definedName name="ihl">#REF!</definedName>
    <definedName name="ii11kk55">#REF!</definedName>
    <definedName name="iiikkkkk201">#REF!</definedName>
    <definedName name="iikikik324578">#REF!</definedName>
    <definedName name="iitoi647">[16]x!#REF!</definedName>
    <definedName name="ijhgtr96210">[1]x2!#REF!</definedName>
    <definedName name="ijhuy4587">#REF!</definedName>
    <definedName name="ijhygf65487">#REF!</definedName>
    <definedName name="ijkop5478">#REF!</definedName>
    <definedName name="ijuhg">#REF!</definedName>
    <definedName name="ijuhuhu0125487">[6]x1!#REF!</definedName>
    <definedName name="ik1kio">[5]x5!#REF!</definedName>
    <definedName name="ikijio12145">#REF!</definedName>
    <definedName name="ikilop14789">[6]x1!#REF!</definedName>
    <definedName name="ikjuj9847">[1]x2!#REF!</definedName>
    <definedName name="iklj4785">[5]x5!#REF!</definedName>
    <definedName name="ikljuyh147896">#REF!</definedName>
    <definedName name="iklop65247">#REF!</definedName>
    <definedName name="ikolp54546">[1]x2!#REF!</definedName>
    <definedName name="ikolp9874123">[1]x2!#REF!</definedName>
    <definedName name="ikolpi1245">#REF!</definedName>
    <definedName name="iobv3">#REF!</definedName>
    <definedName name="ioklp9874">#REF!</definedName>
    <definedName name="ioklpo14789">#REF!</definedName>
    <definedName name="ioklqa587">[19]x!#REF!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[1]x2!#REF!</definedName>
    <definedName name="iuklo2568">[21]x2!#REF!</definedName>
    <definedName name="iuop">#REF!</definedName>
    <definedName name="iuy">#REF!</definedName>
    <definedName name="iuyhgykju8745">#REF!</definedName>
    <definedName name="iuytr987">[22]x1!#REF!</definedName>
    <definedName name="iuytre5487">#REF!</definedName>
    <definedName name="iuytre745">#REF!</definedName>
    <definedName name="iuytrloiuy">#REF!</definedName>
    <definedName name="jfdyrt14790">[23]x2!#REF!</definedName>
    <definedName name="jhg">#REF!</definedName>
    <definedName name="jhgf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>[11]x1!#REF!</definedName>
    <definedName name="jhgyt256">#REF!</definedName>
    <definedName name="jhgytf74879">#REF!</definedName>
    <definedName name="jhgytflkij54784">#REF!</definedName>
    <definedName name="jhgytjuih">[24]x2!#REF!</definedName>
    <definedName name="jhikolp4578">#REF!</definedName>
    <definedName name="jhkio5695">#REF!</definedName>
    <definedName name="jhkiol">#REF!</definedName>
    <definedName name="jhkiuolp24789">#REF!</definedName>
    <definedName name="jhklp5484">#REF!</definedName>
    <definedName name="jhm">#REF!</definedName>
    <definedName name="jhnhjhgf14145">#REF!</definedName>
    <definedName name="jhug1478">#REF!</definedName>
    <definedName name="jhuy2145">#REF!</definedName>
    <definedName name="jhuy458">#REF!</definedName>
    <definedName name="jhyg41">'[11]1'!#REF!</definedName>
    <definedName name="jhyuik21478">#REF!</definedName>
    <definedName name="jihuy01214">[6]x1!#REF!</definedName>
    <definedName name="jijkolp101256">#REF!</definedName>
    <definedName name="jikhu5478">#REF!</definedName>
    <definedName name="jilo">#REF!</definedName>
    <definedName name="jiuyokliu2012">#REF!</definedName>
    <definedName name="jjhgfd658">#REF!</definedName>
    <definedName name="jjjj00000555">#REF!</definedName>
    <definedName name="jjjj111">[2]x1!#REF!</definedName>
    <definedName name="jjjj20145">[6]x1!#REF!</definedName>
    <definedName name="jjjj5555">[7]x1!#REF!</definedName>
    <definedName name="jjjjhh5142">#REF!</definedName>
    <definedName name="jjjjj1">#REF!</definedName>
    <definedName name="jjjjj1kkk1">#REF!</definedName>
    <definedName name="jjjjj4444">#REF!</definedName>
    <definedName name="jjjkklop145786">#REF!</definedName>
    <definedName name="jjjklkl201478">#REF!</definedName>
    <definedName name="jjklo25487">#REF!</definedName>
    <definedName name="jkfx30">#REF!</definedName>
    <definedName name="jkfyu365">[19]x!#REF!</definedName>
    <definedName name="jkgffduytryu64702">[16]x!#REF!</definedName>
    <definedName name="jkhjgkliob1012">#REF!</definedName>
    <definedName name="jkhlo20145">#REF!</definedName>
    <definedName name="jki">#REF!</definedName>
    <definedName name="jkih215">[5]x5!#REF!</definedName>
    <definedName name="jkil56">#REF!</definedName>
    <definedName name="jkio54576">#REF!</definedName>
    <definedName name="jkiolp1456">#REF!</definedName>
    <definedName name="jkiolp6254">#REF!</definedName>
    <definedName name="jkiolp654876">#REF!</definedName>
    <definedName name="jkiuh14586">#REF!</definedName>
    <definedName name="jkiuohp1478">#REF!</definedName>
    <definedName name="jkjkj210147">#REF!</definedName>
    <definedName name="jklo4568">#REF!</definedName>
    <definedName name="jklo63201">[1]x2!#REF!</definedName>
    <definedName name="jklop415268">[1]x2!#REF!</definedName>
    <definedName name="jkoilp21478">#REF!</definedName>
    <definedName name="jkoiplyujhk21457">#REF!</definedName>
    <definedName name="jnbhgf4145">#REF!</definedName>
    <definedName name="jnhugytf1010104147">[6]x1!#REF!</definedName>
    <definedName name="jnhyug20147">#REF!</definedName>
    <definedName name="jnmh2101">[1]x2!#REF!</definedName>
    <definedName name="jsef">#REF!</definedName>
    <definedName name="jshj">#REF!</definedName>
    <definedName name="juhg">#REF!</definedName>
    <definedName name="juhg02">#REF!</definedName>
    <definedName name="juikl9847">[1]x2!#REF!</definedName>
    <definedName name="juiklo458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[5]x3!#REF!</definedName>
    <definedName name="kaeeeeee">#REF!</definedName>
    <definedName name="kaqw">#REF!</definedName>
    <definedName name="kawr896">#REF!</definedName>
    <definedName name="KBMPJ147">[4]x!#REF!</definedName>
    <definedName name="kbvc">#REF!</definedName>
    <definedName name="kdewqamn">#REF!</definedName>
    <definedName name="kgkgfkd568">#REF!</definedName>
    <definedName name="kgyutiu68574">[16]x!#REF!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20145">#REF!</definedName>
    <definedName name="kijhg">#REF!</definedName>
    <definedName name="kijhl">#REF!</definedName>
    <definedName name="kijol321">[11]x1!#REF!</definedName>
    <definedName name="kiju1478">#REF!</definedName>
    <definedName name="kiju745">#REF!</definedName>
    <definedName name="kijuhy32654">#REF!</definedName>
    <definedName name="kijulkij32">#REF!</definedName>
    <definedName name="kijulopki">#REF!</definedName>
    <definedName name="kik">#REF!</definedName>
    <definedName name="kikol84758">#REF!</definedName>
    <definedName name="kiljuh1468">[11]x1!#REF!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p2586">#REF!</definedName>
    <definedName name="kiolpo25478">#REF!</definedName>
    <definedName name="kiop">#REF!</definedName>
    <definedName name="kiouij589796">#REF!</definedName>
    <definedName name="kiouy101410141">[6]x1!#REF!</definedName>
    <definedName name="kiuj362">'[20]x#2'!#REF!</definedName>
    <definedName name="kiuy">#REF!</definedName>
    <definedName name="kjasawq">#REF!</definedName>
    <definedName name="kjbhfs65">#REF!</definedName>
    <definedName name="kjghdt2145">[19]x!#REF!</definedName>
    <definedName name="kjh">#REF!</definedName>
    <definedName name="KJHG">#REF!</definedName>
    <definedName name="kjhg471047">[24]x3!#REF!</definedName>
    <definedName name="kjhg4787">[5]x5!#REF!</definedName>
    <definedName name="kjhg6214">#REF!</definedName>
    <definedName name="kjhgf">#REF!</definedName>
    <definedName name="kjhgf4565">#REF!</definedName>
    <definedName name="kjhgf58">'[20]x#1'!#REF!</definedName>
    <definedName name="kjhgfds21478">[19]x!#REF!</definedName>
    <definedName name="kjhgfljhb4512">#REF!</definedName>
    <definedName name="kjhgfrtyui15476">[1]x1!#REF!</definedName>
    <definedName name="kjhgkolp41454">#REF!</definedName>
    <definedName name="kjhglopi568741">[25]x1!#REF!</definedName>
    <definedName name="kjhguhu51405">#REF!</definedName>
    <definedName name="kjhgzaqw98787">#REF!</definedName>
    <definedName name="kjhjgui548">#REF!</definedName>
    <definedName name="kjhk65">#REF!</definedName>
    <definedName name="kjhq">#REF!</definedName>
    <definedName name="kjhuloki5478">[5]x5!#REF!</definedName>
    <definedName name="kjhuyg1456">[3]x2w!#REF!</definedName>
    <definedName name="kjhygtfd54787">#REF!</definedName>
    <definedName name="kjih5486">#REF!</definedName>
    <definedName name="kjij3214">[26]x1!#REF!</definedName>
    <definedName name="kjilo65">#REF!</definedName>
    <definedName name="kjio">#REF!</definedName>
    <definedName name="kjio41111111">#REF!</definedName>
    <definedName name="kjiu6214">[2]x1!#REF!</definedName>
    <definedName name="kjiu65847">#REF!</definedName>
    <definedName name="kjiuhyg65487">[6]x1!#REF!</definedName>
    <definedName name="kjiulp62014">#REF!</definedName>
    <definedName name="kjjj55558">#REF!</definedName>
    <definedName name="kjlo2514">#REF!</definedName>
    <definedName name="kjlop547012">[16]x!#REF!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4787">#REF!</definedName>
    <definedName name="kjuhg">#REF!</definedName>
    <definedName name="kjuhg12048">#REF!</definedName>
    <definedName name="kjuhgf2541">#REF!</definedName>
    <definedName name="kjuhgy41078">#REF!</definedName>
    <definedName name="kjuhy4787">#REF!</definedName>
    <definedName name="kjwa68">#REF!</definedName>
    <definedName name="kkkjj235">#REF!</definedName>
    <definedName name="kkkjjhhmnb">#REF!</definedName>
    <definedName name="kkkk1111">#REF!</definedName>
    <definedName name="kkkk444433">[7]x1!#REF!</definedName>
    <definedName name="kkkk55">#REF!</definedName>
    <definedName name="kkkkk000222">#REF!</definedName>
    <definedName name="kkkkk1111lll222">#REF!</definedName>
    <definedName name="kkkkkk1014789654">#REF!</definedName>
    <definedName name="kkkkkkk33k333k33">[27]x1!#REF!</definedName>
    <definedName name="kkkkkkkkkk3333333">#REF!</definedName>
    <definedName name="kkkkkkmmmm5551111">#REF!</definedName>
    <definedName name="kkkkll6514">#REF!</definedName>
    <definedName name="kkkkmmmnnn">[28]Лист2!$F$56</definedName>
    <definedName name="kkklko54787">[6]x1!#REF!</definedName>
    <definedName name="kkkllljj10145">#REF!</definedName>
    <definedName name="kkkm">#REF!</definedName>
    <definedName name="kkkmmm6251">#REF!</definedName>
    <definedName name="kkkmmmnn52140">#REF!</definedName>
    <definedName name="kkkmmnmm52140">#REF!</definedName>
    <definedName name="kkkoilok666999">'[18]x2,'!#REF!</definedName>
    <definedName name="kkl">#REF!</definedName>
    <definedName name="kkolij">[11]x1!#REF!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5478">#REF!</definedName>
    <definedName name="kloijuh254">'[24]x3 (2)'!#REF!</definedName>
    <definedName name="kloim2014">[6]x1!#REF!</definedName>
    <definedName name="kloint">#REF!</definedName>
    <definedName name="klok65847">#REF!</definedName>
    <definedName name="klokj25">[1]x2!#REF!</definedName>
    <definedName name="klokj5487">#REF!</definedName>
    <definedName name="klop">#REF!</definedName>
    <definedName name="klop14784">#REF!</definedName>
    <definedName name="klop478">[5]x7!#REF!</definedName>
    <definedName name="klop47896">#REF!</definedName>
    <definedName name="klop652">#REF!</definedName>
    <definedName name="klopi2457">[16]x!#REF!</definedName>
    <definedName name="klopi65487">#REF!</definedName>
    <definedName name="klopijuh568">#REF!</definedName>
    <definedName name="klopkjhu101456">#REF!</definedName>
    <definedName name="klopl14758">#REF!</definedName>
    <definedName name="klopo25468">#REF!</definedName>
    <definedName name="klopuiy4548">#REF!</definedName>
    <definedName name="klpk125">[1]x2!#REF!</definedName>
    <definedName name="kls">#REF!</definedName>
    <definedName name="km">[10]niveloba!#REF!</definedName>
    <definedName name="kmb">#REF!</definedName>
    <definedName name="kmjm">#REF!</definedName>
    <definedName name="kmjn457">#REF!</definedName>
    <definedName name="kmjnh3201">[28]Лист2!$F$14</definedName>
    <definedName name="kmjnh51478">#REF!</definedName>
    <definedName name="kmjnh847545">#REF!</definedName>
    <definedName name="kmjnhbg2010154">[6]x1!#REF!</definedName>
    <definedName name="kmjnjnm">#REF!</definedName>
    <definedName name="kmkjiuokj1012145">[6]x1!#REF!</definedName>
    <definedName name="kmkmjnj74879">#REF!</definedName>
    <definedName name="kml9oi1456">#REF!</definedName>
    <definedName name="kmn">#REF!</definedName>
    <definedName name="kmnbh6214">[1]x2!#REF!</definedName>
    <definedName name="kmnbhvgc51024">#REF!</definedName>
    <definedName name="kmnbv62014">#REF!</definedName>
    <definedName name="kmnj6201">#REF!</definedName>
    <definedName name="kmnjh1548">#REF!</definedName>
    <definedName name="knhyb">#REF!</definedName>
    <definedName name="koij1458">#REF!</definedName>
    <definedName name="kokl222555">#REF!</definedName>
    <definedName name="kolhg6532">#REF!</definedName>
    <definedName name="koli45">'[29]x 3'!#REF!</definedName>
    <definedName name="koliu14786">[7]x1!#REF!</definedName>
    <definedName name="kolo125">#REF!</definedName>
    <definedName name="kolop2145458">#REF!</definedName>
    <definedName name="kolp">#REF!</definedName>
    <definedName name="kolp32564">#REF!</definedName>
    <definedName name="kolpijkl20145">#REF!</definedName>
    <definedName name="kolpijuhki45789">[25]x1!#REF!</definedName>
    <definedName name="kolpqaz178">#REF!</definedName>
    <definedName name="kop">#REF!</definedName>
    <definedName name="kopw">#REF!</definedName>
    <definedName name="kot">[10]niveloba!#REF!</definedName>
    <definedName name="kp">[10]niveloba!#REF!</definedName>
    <definedName name="ks">#REF!</definedName>
    <definedName name="ksael">#REF!</definedName>
    <definedName name="kx">[30]niveloba!#REF!</definedName>
    <definedName name="lazm2">#REF!</definedName>
    <definedName name="lghfxdtryuti2487">[16]x!#REF!</definedName>
    <definedName name="ljhggfdd23">#REF!</definedName>
    <definedName name="ljuih20148">#REF!</definedName>
    <definedName name="lkij">#REF!</definedName>
    <definedName name="lkijh625">[1]x2!#REF!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'[31]8'!#REF!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4578">#REF!</definedName>
    <definedName name="lkjhg514">#REF!</definedName>
    <definedName name="lkjhg514786">#REF!</definedName>
    <definedName name="lkjhg9514">#REF!</definedName>
    <definedName name="lkjhgftr14578">[6]x1!#REF!</definedName>
    <definedName name="lkjhnhj41478">#REF!</definedName>
    <definedName name="lkji5478">[26]x1!#REF!</definedName>
    <definedName name="lkjiop2169">[5]x5!#REF!</definedName>
    <definedName name="lkjiu5147">#REF!</definedName>
    <definedName name="lkjiuh547876">[25]x1!#REF!</definedName>
    <definedName name="lkjiuhg45784">#REF!</definedName>
    <definedName name="lkjiuo51024">#REF!</definedName>
    <definedName name="lkjjhh">#REF!</definedName>
    <definedName name="lkjo4786">#REF!</definedName>
    <definedName name="lkkk5555">#REF!</definedName>
    <definedName name="lkma81">#REF!</definedName>
    <definedName name="lkmjn625">#REF!</definedName>
    <definedName name="lkmjn951470">'[32]x5)'!#REF!</definedName>
    <definedName name="lkmnh20147">#REF!</definedName>
    <definedName name="lkoi1458">#REF!</definedName>
    <definedName name="lkoij2015">#REF!</definedName>
    <definedName name="lkoij23564">'[11]1'!#REF!</definedName>
    <definedName name="lkoij26548">[27]x1!#REF!</definedName>
    <definedName name="lkoij4587">#REF!</definedName>
    <definedName name="lkoij5478">#REF!</definedName>
    <definedName name="lkoij6251">#REF!</definedName>
    <definedName name="lkoijh4789">#REF!</definedName>
    <definedName name="lkoijuh214578">[6]x1!#REF!</definedName>
    <definedName name="lkoj124">#REF!</definedName>
    <definedName name="lkoj14141">#REF!</definedName>
    <definedName name="lkojil45164">#REF!</definedName>
    <definedName name="lkojiu4879">#REF!</definedName>
    <definedName name="lkojl1456">'[11]1'!#REF!</definedName>
    <definedName name="lkokp147">#REF!</definedName>
    <definedName name="lkop548">#REF!</definedName>
    <definedName name="lkop620">#REF!</definedName>
    <definedName name="lkopoiuyutyj41478">#REF!</definedName>
    <definedName name="lkopu5478">[5]x7!#REF!</definedName>
    <definedName name="lkpoi14786">#REF!</definedName>
    <definedName name="llkk65454">[5]x3!#REF!</definedName>
    <definedName name="llkmjn65210">[2]x1!#REF!</definedName>
    <definedName name="llko0123">[26]x1!#REF!</definedName>
    <definedName name="lll11l">#REF!</definedName>
    <definedName name="lllkkk8889999">#REF!</definedName>
    <definedName name="llll0121.">#REF!</definedName>
    <definedName name="llll20147">#REF!</definedName>
    <definedName name="llll20202">#REF!</definedName>
    <definedName name="llll2222000">#REF!</definedName>
    <definedName name="llll54">#REF!</definedName>
    <definedName name="llll555">#REF!</definedName>
    <definedName name="lllll0000">#REF!</definedName>
    <definedName name="lllll555">[1]x2!#REF!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ijh2548">#REF!</definedName>
    <definedName name="lmkj20147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[1]x2!#REF!</definedName>
    <definedName name="loki478">[16]x!#REF!</definedName>
    <definedName name="loki541">#REF!</definedName>
    <definedName name="lokij10478">#REF!</definedName>
    <definedName name="lokij1245">#REF!</definedName>
    <definedName name="lokij2546">[3]x2w!#REF!</definedName>
    <definedName name="lokijjjj1010">#REF!</definedName>
    <definedName name="lokiju3265">#REF!</definedName>
    <definedName name="lokip14578">[6]x1!#REF!</definedName>
    <definedName name="lokj">#REF!</definedName>
    <definedName name="lokj741">#REF!</definedName>
    <definedName name="lokp4789">#REF!</definedName>
    <definedName name="lokphg1258">[19]x!#REF!</definedName>
    <definedName name="lokpij1245">#REF!</definedName>
    <definedName name="lokpijuh1478">#REF!</definedName>
    <definedName name="lokpiuyt5487">#REF!</definedName>
    <definedName name="lokpo2154">#REF!</definedName>
    <definedName name="lolpkiji">#REF!</definedName>
    <definedName name="lomj">#REF!</definedName>
    <definedName name="lomz">#REF!</definedName>
    <definedName name="lopilku2147">[16]x!#REF!</definedName>
    <definedName name="lopk2">#REF!</definedName>
    <definedName name="lopki1475">#REF!</definedName>
    <definedName name="lopkio14756">#REF!</definedName>
    <definedName name="lopkiu325">[19]x!#REF!</definedName>
    <definedName name="lopkj569">#REF!</definedName>
    <definedName name="lozaq3">#REF!</definedName>
    <definedName name="lpkoj20154">#REF!</definedName>
    <definedName name="lplo1424">#REF!</definedName>
    <definedName name="lpo">#REF!</definedName>
    <definedName name="lpoi65487">#REF!</definedName>
    <definedName name="lpoijhik2145">#REF!</definedName>
    <definedName name="lpoki">#REF!</definedName>
    <definedName name="lpoki478796">#REF!</definedName>
    <definedName name="lpokj548">#REF!</definedName>
    <definedName name="lpokl2654">[33]ketilmowyoba!#REF!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io87477">#REF!</definedName>
    <definedName name="mkjh2014">#REF!</definedName>
    <definedName name="mkjiulokij5146">[34]x1!$F$61</definedName>
    <definedName name="mknjhg547869">#REF!</definedName>
    <definedName name="mkol145">#REF!</definedName>
    <definedName name="mmm1111222">[7]x1!#REF!</definedName>
    <definedName name="mmmm13">#REF!</definedName>
    <definedName name="mmmm444555">[6]x1!#REF!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[3]x1!#REF!</definedName>
    <definedName name="nnnn88">#REF!</definedName>
    <definedName name="nnnw123">#REF!</definedName>
    <definedName name="nuaq">#REF!</definedName>
    <definedName name="nvmxsw10147">[6]x1!#REF!</definedName>
    <definedName name="o">#REF!</definedName>
    <definedName name="oiesd456">'[20]x#1'!#REF!</definedName>
    <definedName name="oiiiiii6666">#REF!</definedName>
    <definedName name="oij9ho562214">#REF!</definedName>
    <definedName name="oijkuytt41023">[16]x!#REF!</definedName>
    <definedName name="oijuhy98745">#REF!</definedName>
    <definedName name="oijuhyg54786">#REF!</definedName>
    <definedName name="oikjl254">[11]x1!#REF!</definedName>
    <definedName name="oikjplo5145">#REF!</definedName>
    <definedName name="oikju54784">#REF!</definedName>
    <definedName name="oiklp4789">#REF!</definedName>
    <definedName name="oikuy458">#REF!</definedName>
    <definedName name="oilkm365">#REF!</definedName>
    <definedName name="oipl478">#REF!</definedName>
    <definedName name="oiutytop21564">#REF!</definedName>
    <definedName name="oiuu478">#REF!</definedName>
    <definedName name="oiuy">#REF!</definedName>
    <definedName name="okij4747">#REF!</definedName>
    <definedName name="okijh5214">#REF!</definedName>
    <definedName name="okijhy74787">#REF!</definedName>
    <definedName name="okijuh47874">#REF!</definedName>
    <definedName name="okijuhg4786">#REF!</definedName>
    <definedName name="okijukiuh102154">#REF!</definedName>
    <definedName name="okil">#REF!</definedName>
    <definedName name="okjh145">#REF!</definedName>
    <definedName name="okjuy5478">#REF!</definedName>
    <definedName name="okli6250">[1]x2!#REF!</definedName>
    <definedName name="oklij21456">[3]x1!#REF!</definedName>
    <definedName name="oklij5487">[25]x1!#REF!</definedName>
    <definedName name="oklp4789">#REF!</definedName>
    <definedName name="oklphji">#REF!</definedName>
    <definedName name="oklpi54876">#REF!</definedName>
    <definedName name="oknjh95147">'[31]8'!#REF!</definedName>
    <definedName name="okoiujh201478">#REF!</definedName>
    <definedName name="olkij8745">#REF!</definedName>
    <definedName name="olkijh541787">#REF!</definedName>
    <definedName name="olkil625">#REF!</definedName>
    <definedName name="olkkkk111100">#REF!</definedName>
    <definedName name="olkoi4787">#REF!</definedName>
    <definedName name="olm">#REF!</definedName>
    <definedName name="oloko">'[11]1'!#REF!</definedName>
    <definedName name="olol01478">#REF!</definedName>
    <definedName name="ololikjhyu49494">#REF!</definedName>
    <definedName name="olololo10101">#REF!</definedName>
    <definedName name="olopk14245">'[18]x2,'!#REF!</definedName>
    <definedName name="OLOPO10121457">#REF!</definedName>
    <definedName name="olpkiujk14578">[25]x1!#REF!</definedName>
    <definedName name="olplp10147">#REF!</definedName>
    <definedName name="olpo14578">#REF!</definedName>
    <definedName name="olpo2101478">#REF!</definedName>
    <definedName name="olpo6547">#REF!</definedName>
    <definedName name="olpouu586">#REF!</definedName>
    <definedName name="oo55l5o">[5]x5!#REF!</definedName>
    <definedName name="ooii">#REF!</definedName>
    <definedName name="oooi456">'[11]1'!#REF!</definedName>
    <definedName name="ooolol62541">#REF!</definedName>
    <definedName name="ooolp2154">#REF!</definedName>
    <definedName name="oooo547">#REF!</definedName>
    <definedName name="oooo6">#REF!</definedName>
    <definedName name="ooooiii222iii333">#REF!</definedName>
    <definedName name="oooommmm">#REF!</definedName>
    <definedName name="ooooooii">#REF!</definedName>
    <definedName name="ooooppp20145">#REF!</definedName>
    <definedName name="ooopplo6254">#REF!</definedName>
    <definedName name="opidm210">[19]x!#REF!</definedName>
    <definedName name="opilu6584">#REF!</definedName>
    <definedName name="opkoj2050145">#REF!</definedName>
    <definedName name="opl">#REF!</definedName>
    <definedName name="oplo1245">#REF!</definedName>
    <definedName name="oplo14789">[6]x1!#REF!</definedName>
    <definedName name="oplop321">#REF!</definedName>
    <definedName name="oplp65487">#REF!</definedName>
    <definedName name="oplpo21457">#REF!</definedName>
    <definedName name="opuyu">#REF!</definedName>
    <definedName name="orda8012">[16]x!#REF!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jkio1478">#REF!</definedName>
    <definedName name="pkmnj">#REF!</definedName>
    <definedName name="pkoi">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[1]x2!#REF!</definedName>
    <definedName name="plkm8123">#REF!</definedName>
    <definedName name="plkoj10214">#REF!</definedName>
    <definedName name="plmnb95478">#REF!</definedName>
    <definedName name="plmz">#REF!</definedName>
    <definedName name="ploi2145">#REF!</definedName>
    <definedName name="ploik1489">[19]x!#REF!</definedName>
    <definedName name="plok1214">'[32]x1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[11]x1!#REF!</definedName>
    <definedName name="PLOKI47879875">#REF!</definedName>
    <definedName name="ploki51487">#REF!</definedName>
    <definedName name="ploki54786">#REF!</definedName>
    <definedName name="ploki5487">#REF!</definedName>
    <definedName name="plokij14789">#REF!</definedName>
    <definedName name="PLOKIJ45784">#REF!</definedName>
    <definedName name="plokij51484">'[32]x5)'!#REF!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21548">#REF!</definedName>
    <definedName name="plokju6584">[22]x1!#REF!</definedName>
    <definedName name="PLOPI78796">#REF!</definedName>
    <definedName name="plplolk301245">#REF!</definedName>
    <definedName name="poi">#REF!</definedName>
    <definedName name="poijuh12548">#REF!</definedName>
    <definedName name="poikj654">#REF!</definedName>
    <definedName name="poil2145">[6]x1!#REF!</definedName>
    <definedName name="poil456">#REF!</definedName>
    <definedName name="poil7484">#REF!</definedName>
    <definedName name="poiliu4587">#REF!</definedName>
    <definedName name="poilk8475">[6]x1!#REF!</definedName>
    <definedName name="poilkoi14576">#REF!</definedName>
    <definedName name="poim5">#REF!</definedName>
    <definedName name="poiu">#REF!</definedName>
    <definedName name="poiu1478">#REF!</definedName>
    <definedName name="poiu45456">'[11]1'!#REF!</definedName>
    <definedName name="poiu87">#REF!</definedName>
    <definedName name="poiuikljiu5487">'[18]x2,'!#REF!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kas1478">[11]x1!#REF!</definedName>
    <definedName name="pokcds">#REF!</definedName>
    <definedName name="pokgde478">'[31]8'!#REF!</definedName>
    <definedName name="pokilu4789">#REF!</definedName>
    <definedName name="pokiu54786">[25]x1!#REF!</definedName>
    <definedName name="pokli456">#REF!</definedName>
    <definedName name="poli">#REF!</definedName>
    <definedName name="poli654873256">#REF!</definedName>
    <definedName name="polki14l">#REF!</definedName>
    <definedName name="polki2547">#REF!</definedName>
    <definedName name="polki4714">[16]x!#REF!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[19]x!#REF!</definedName>
    <definedName name="polllllm52525">#REF!</definedName>
    <definedName name="polo25">#REF!</definedName>
    <definedName name="polo2564">#REF!</definedName>
    <definedName name="polok1245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[5]x5!#REF!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_xlnm.Print_Area" localSheetId="2" xml:space="preserve">  '1'!$A$1:$K$80</definedName>
    <definedName name="_xlnm.Print_Area" localSheetId="1">krebsiti!$A$1:$F$16</definedName>
    <definedName name="_xlnm.Print_Area" localSheetId="0">tavfurtseli!$A$1:$P$44</definedName>
    <definedName name="_xlnm.Print_Titles" localSheetId="2">'1'!$11:$11</definedName>
    <definedName name="putrew85">#REF!</definedName>
    <definedName name="pxaq">#REF!</definedName>
    <definedName name="qqqqq000111">#REF!</definedName>
    <definedName name="qrttrujkl984">[16]x!#REF!</definedName>
    <definedName name="qwsdrty6587">[19]x!#REF!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[19]x!#REF!</definedName>
    <definedName name="rxu">#REF!</definedName>
    <definedName name="sderfg1478">#REF!</definedName>
    <definedName name="sdxza">#REF!</definedName>
    <definedName name="sssss2222">#REF!</definedName>
    <definedName name="svidi">#REF!</definedName>
    <definedName name="sxefi">#REF!</definedName>
    <definedName name="t4t5">#REF!</definedName>
    <definedName name="tea">#REF!</definedName>
    <definedName name="tertmeti">#REF!</definedName>
    <definedName name="tgfhjk65214">#REF!</definedName>
    <definedName name="tghjklop1457">#REF!</definedName>
    <definedName name="tghyugf4789">[24]x2!#REF!</definedName>
    <definedName name="tgtghgffd101012145">[6]x1!#REF!</definedName>
    <definedName name="tgtgt">#REF!</definedName>
    <definedName name="tormeti">#REF!</definedName>
    <definedName name="trew41478">#REF!</definedName>
    <definedName name="trew7895">#REF!</definedName>
    <definedName name="trfgdwq65478">#REF!</definedName>
    <definedName name="tri">#REF!</definedName>
    <definedName name="ttttt4444455">[32]x1!#REF!</definedName>
    <definedName name="ttttttt55555">[6]x1!#REF!</definedName>
    <definedName name="ttttttt66t6t6t6t">#REF!</definedName>
    <definedName name="ttty">#REF!</definedName>
    <definedName name="tytu">#REF!</definedName>
    <definedName name="tyuio65478">[5]x5!#REF!</definedName>
    <definedName name="ubez">#REF!</definedName>
    <definedName name="ugtfd4787">#REF!</definedName>
    <definedName name="uhjgf6548">#REF!</definedName>
    <definedName name="uhjkjil2487">#REF!</definedName>
    <definedName name="uhuhio14578">#REF!</definedName>
    <definedName name="uhygtf8741">#REF!</definedName>
    <definedName name="uhygtflkiju4787">#REF!</definedName>
    <definedName name="uihjkiolk65478">#REF!</definedName>
    <definedName name="uijkl254">#REF!</definedName>
    <definedName name="uijkolp47896">#REF!</definedName>
    <definedName name="uikjlo6587">#REF!</definedName>
    <definedName name="uiok">#REF!</definedName>
    <definedName name="uiokl235">[5]x5!#REF!</definedName>
    <definedName name="uiolp51478">#REF!</definedName>
    <definedName name="uiop564">[7]x1!#REF!</definedName>
    <definedName name="uioplo25478">#REF!</definedName>
    <definedName name="uioplo54876">#REF!</definedName>
    <definedName name="uiyv">#REF!</definedName>
    <definedName name="ujhgyflkj54874">#REF!</definedName>
    <definedName name="ujhy6214">#REF!</definedName>
    <definedName name="ujkiol101478">#REF!</definedName>
    <definedName name="ujkiolp21457">#REF!</definedName>
    <definedName name="ujkiolp45789">[25]x1!#REF!</definedName>
    <definedName name="ujkiolpbg47879">#REF!</definedName>
    <definedName name="ujuikio1074">'[35]x2,'!#REF!</definedName>
    <definedName name="ujujiuij87879656">[25]x1!#REF!</definedName>
    <definedName name="ujuju012">#REF!</definedName>
    <definedName name="ujuk1102">#REF!</definedName>
    <definedName name="ujuk14">[36]x1!#REF!</definedName>
    <definedName name="ukjlo25">#REF!</definedName>
    <definedName name="ukolpki14578">[6]x1!#REF!</definedName>
    <definedName name="uqapo896">#REF!</definedName>
    <definedName name="uuuu4">#REF!</definedName>
    <definedName name="uyhi4548">[11]x1!#REF!</definedName>
    <definedName name="uyikj265">#REF!</definedName>
    <definedName name="uyiolp5487">#REF!</definedName>
    <definedName name="uyjhkol5487">#REF!</definedName>
    <definedName name="uyjkiol3654">[16]x!#REF!</definedName>
    <definedName name="uyjuiko65478">#REF!</definedName>
    <definedName name="uyt">#REF!</definedName>
    <definedName name="uytew54787">#REF!</definedName>
    <definedName name="uytn">#REF!</definedName>
    <definedName name="uytr6547">#REF!</definedName>
    <definedName name="uytr74789">#REF!</definedName>
    <definedName name="uytyhjk56">#REF!</definedName>
    <definedName name="uyutyre4787">#REF!</definedName>
    <definedName name="uyuy321">#REF!</definedName>
    <definedName name="v">#REF!</definedName>
    <definedName name="vbcx">#REF!</definedName>
    <definedName name="vbnm12">#REF!</definedName>
    <definedName name="vvvvbbbnmmm1012">#REF!</definedName>
    <definedName name="vvvvv11100">[6]x1!#REF!</definedName>
    <definedName name="wsder11111000001">#REF!</definedName>
    <definedName name="wsder4145">#REF!</definedName>
    <definedName name="wsdertf201456">#REF!</definedName>
    <definedName name="xdrt">#REF!</definedName>
    <definedName name="xuti">#REF!</definedName>
    <definedName name="xxcv">[10]niveloba!#REF!</definedName>
    <definedName name="yghtjkl65478">#REF!</definedName>
    <definedName name="yh6yjuil1245">#REF!</definedName>
    <definedName name="yhgytuiklop54786">[25]x1!#REF!</definedName>
    <definedName name="yhjkl6254">#REF!</definedName>
    <definedName name="yhjklb14789">[6]x1!#REF!</definedName>
    <definedName name="yhyjku54789jk">[5]x5!#REF!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'[20]x#2'!#REF!</definedName>
    <definedName name="ytuijkl47896">#REF!</definedName>
    <definedName name="yui56">#REF!</definedName>
    <definedName name="yuiko4178">#REF!</definedName>
    <definedName name="yuiop65487">[5]x5!#REF!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calcId="124519"/>
</workbook>
</file>

<file path=xl/calcChain.xml><?xml version="1.0" encoding="utf-8"?>
<calcChain xmlns="http://schemas.openxmlformats.org/spreadsheetml/2006/main">
  <c r="R15" i="49"/>
  <c r="D43" l="1"/>
  <c r="D41"/>
  <c r="D34"/>
  <c r="D35" s="1"/>
  <c r="D28" l="1"/>
  <c r="D50" l="1"/>
  <c r="D48"/>
  <c r="D51" l="1"/>
  <c r="D30" l="1"/>
  <c r="D22" l="1"/>
  <c r="D20"/>
  <c r="D23" l="1"/>
  <c r="C10" i="50" l="1"/>
  <c r="F10" l="1"/>
  <c r="C11"/>
  <c r="F11" l="1"/>
  <c r="C12"/>
  <c r="C13" l="1"/>
  <c r="F12"/>
  <c r="C15" l="1"/>
  <c r="F13"/>
  <c r="E14" s="1"/>
  <c r="F14" l="1"/>
  <c r="F15" s="1"/>
  <c r="E15"/>
  <c r="E3" l="1"/>
  <c r="R15"/>
</calcChain>
</file>

<file path=xl/sharedStrings.xml><?xml version="1.0" encoding="utf-8"?>
<sst xmlns="http://schemas.openxmlformats.org/spreadsheetml/2006/main" count="164" uniqueCount="104">
  <si>
    <t>xelfasi</t>
  </si>
  <si>
    <t>#rigze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</si>
  <si>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</si>
  <si>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</si>
  <si>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</si>
  <si>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</si>
  <si>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</si>
  <si>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</si>
  <si>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sul</t>
  </si>
  <si>
    <t>erTeu- lis fasi</t>
  </si>
  <si>
    <t>t</t>
  </si>
  <si>
    <t>lari</t>
  </si>
  <si>
    <t>I. mosamzadebeli samuSaoebi</t>
  </si>
  <si>
    <r>
      <t>m</t>
    </r>
    <r>
      <rPr>
        <b/>
        <vertAlign val="superscript"/>
        <sz val="11"/>
        <rFont val="AcadNusx"/>
      </rPr>
      <t>3</t>
    </r>
  </si>
  <si>
    <r>
      <t>m</t>
    </r>
    <r>
      <rPr>
        <b/>
        <vertAlign val="superscript"/>
        <sz val="11"/>
        <rFont val="AcadNusx"/>
      </rPr>
      <t>2</t>
    </r>
  </si>
  <si>
    <t>II-is jami</t>
  </si>
  <si>
    <r>
      <t xml:space="preserve">arsebuli sakomunikacio Webis moyvana gzis saproeqto niSnulamde monoliTuri betoniT                              m-300, </t>
    </r>
    <r>
      <rPr>
        <b/>
        <sz val="11"/>
        <rFont val="Amiran SP"/>
        <family val="2"/>
      </rPr>
      <t>B-22.5, F-200, W-6</t>
    </r>
    <r>
      <rPr>
        <b/>
        <sz val="11"/>
        <rFont val="AcadNusx"/>
      </rPr>
      <t xml:space="preserve"> </t>
    </r>
  </si>
  <si>
    <r>
      <t>Txevadi bitumis mosxma                                                    0,7l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</si>
  <si>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 xml:space="preserve">III kategoriis gruntis damuSaveba xeliT  </t>
  </si>
  <si>
    <t xml:space="preserve"> </t>
  </si>
  <si>
    <t>I-is jami</t>
  </si>
  <si>
    <t>trasis aRdgena da damagreba</t>
  </si>
  <si>
    <t>km</t>
  </si>
  <si>
    <t>II. miwis vakisis mowyoba</t>
  </si>
  <si>
    <t xml:space="preserve">tvirTis transportireba nayarSi 5 km manZilze                                  </t>
  </si>
  <si>
    <t>III kategoriis gruntis da naSali masalis damuSaveba eqskavatoriT  avtoTviTmclelebze datvirTviT</t>
  </si>
  <si>
    <t>III. sagzao samosis mowyoba</t>
  </si>
  <si>
    <t xml:space="preserve">safuZvlis qveda Semasworebeli fenis mowyoba qviSa-xreSovani nareviT sisqiT 10sm </t>
  </si>
  <si>
    <r>
      <t>Txevadi bitumis mosxma                                                    0,35l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</si>
  <si>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 xml:space="preserve"> safaris zeda fenis  mowyoba wvrilmarcvlovani RorRovani mkvrivi asfaltobetonis                       cxeli nareviT tipi "Б"                  marka II                                     sisqiT 4sm</t>
  </si>
  <si>
    <t>III-is jami</t>
  </si>
  <si>
    <t>grZ.m</t>
  </si>
  <si>
    <t xml:space="preserve"> axali betonis bordiurebis mowyoba betonis safuZvelze                 30X15X100 </t>
  </si>
  <si>
    <t xml:space="preserve">trotuaris safuZvlis mowyoba fraqciuli RorRiT (0-40mm)                           </t>
  </si>
  <si>
    <t>trotuaris safaris mowyoba qviSovani asfaltobetonis                       cxeli nareviT                                      sisqiT 5sm</t>
  </si>
  <si>
    <t>IV-is jami</t>
  </si>
  <si>
    <r>
      <t>dgarebis fundamentis mowyoba monoliTuri betoniT                              m-300,</t>
    </r>
    <r>
      <rPr>
        <b/>
        <sz val="11"/>
        <rFont val="Amiran SP"/>
        <family val="2"/>
      </rPr>
      <t xml:space="preserve"> B-22.5, F-200, W-6</t>
    </r>
  </si>
  <si>
    <t>cali</t>
  </si>
  <si>
    <t>standartuli sagzao niSnebis dayeneba liTonis dgarze erT sayrdenze  ld-5</t>
  </si>
  <si>
    <t>IV. xelovnuri nagebobebi</t>
  </si>
  <si>
    <t>V. gzis kuTvnileba mowyobiloba</t>
  </si>
  <si>
    <t>V-is jami</t>
  </si>
  <si>
    <t xml:space="preserve">Tavebis, I, II, III, IV da                                                    V-is jami                                    </t>
  </si>
  <si>
    <t>trotuarebis da bordiurebis mowyoba pandusebis CaTvliT</t>
  </si>
  <si>
    <t>moajirebis SeRebva</t>
  </si>
  <si>
    <t xml:space="preserve">arsebuli asfaltobetonis safaris frezireba saval nawilze dasawyobebiT                       </t>
  </si>
  <si>
    <t>I tipi</t>
  </si>
  <si>
    <t>II tipi</t>
  </si>
  <si>
    <t xml:space="preserve">safuZvlis qveda Semasworebeli fenis mowyoba (calkeuli ormoebis amosavsebad) nafrezalis gamoyenebiT sisqiT 1sm </t>
  </si>
  <si>
    <t>tvirTis transportireba nayarSi 5 km manZilze                                  166 X 1,95=324t</t>
  </si>
  <si>
    <t xml:space="preserve">gruntis datvirTva avtoTviTmclelebze xeliT                                                                                                           20 X 1,95=39t                                                                                                </t>
  </si>
  <si>
    <t>cxaurebis mowyoba kuTxovanebiT</t>
  </si>
  <si>
    <t>qviSa-xreSovani narevis mowyoba Raris qveS                               sisqiT 10sm</t>
  </si>
  <si>
    <r>
      <t xml:space="preserve">rkinabetonis gadaxurvis filebis mowyoba monoliTuri betoniT                                        </t>
    </r>
    <r>
      <rPr>
        <b/>
        <sz val="11"/>
        <rFont val="Amiran SP"/>
        <family val="2"/>
      </rPr>
      <t>B-22.5 W-6 F-200</t>
    </r>
  </si>
  <si>
    <r>
      <t xml:space="preserve">armatura  </t>
    </r>
    <r>
      <rPr>
        <b/>
        <sz val="14"/>
        <rFont val="AcadNusx"/>
      </rPr>
      <t>a</t>
    </r>
    <r>
      <rPr>
        <b/>
        <sz val="11"/>
        <rFont val="AcadNusx"/>
      </rPr>
      <t xml:space="preserve">-I                     </t>
    </r>
  </si>
  <si>
    <r>
      <t xml:space="preserve">armatura  </t>
    </r>
    <r>
      <rPr>
        <b/>
        <sz val="14"/>
        <rFont val="AcadNusx"/>
      </rPr>
      <t>a</t>
    </r>
    <r>
      <rPr>
        <b/>
        <sz val="11"/>
        <rFont val="AcadNusx"/>
      </rPr>
      <t xml:space="preserve">-III                          </t>
    </r>
  </si>
  <si>
    <r>
      <t>siCqaris SemzRudavi gorakis mowyoba “mwoliare policieli”                                           20X0,5=10m</t>
    </r>
    <r>
      <rPr>
        <b/>
        <vertAlign val="superscript"/>
        <sz val="11"/>
        <rFont val="AcadNusx"/>
      </rPr>
      <t>2</t>
    </r>
  </si>
  <si>
    <r>
      <t xml:space="preserve">rkinabetonis anakrebi Raris mowyoba                                        </t>
    </r>
    <r>
      <rPr>
        <b/>
        <sz val="11"/>
        <rFont val="Amiran SP"/>
        <family val="2"/>
      </rPr>
      <t>B-22.5 W-6 F-200</t>
    </r>
  </si>
  <si>
    <t>moajiris montaJi                                0,1701+0,3016+0,8642+0,0135=                     1,3494t</t>
  </si>
  <si>
    <t>savali nawilis moniSvna RerZze wyvetili xaziT, Tanafardoba Strixsa da Sualeds Soris 3:1 siganiT 100mm (1.2.2)</t>
  </si>
  <si>
    <t xml:space="preserve">savali nawilis moniSvna RerZze uwyveti xaziT SemzRudavi gorikad gorakamde , siganiT 100mm (1.1) </t>
  </si>
  <si>
    <t xml:space="preserve">qveiTad mosiaruleTa gadasasvlelis moniSvna 400mm siganis SeRebili zolebiT sigrZiT 4m 1.14.1 </t>
  </si>
  <si>
    <t>tvirTis transportireba nayarSi 5 km manZilze                                  335 X 1,95=653t</t>
  </si>
  <si>
    <t xml:space="preserve">gruntis datvirTva avtoTviTmclelebze xeliT                                                                                                          35 X 1,95=68t                                                                                                </t>
  </si>
  <si>
    <t xml:space="preserve">III kategoriis gruntis da naSali masalis damuSaveba xeliT  </t>
  </si>
  <si>
    <t>ezoebSi Sesasvlelebis mowyoba</t>
  </si>
  <si>
    <t>savali nawilis qveda fenis safaris mowyoba msxvilmarcvlovani RorRovani forovani asfaltobetonis                       cxeli nareviT                                                                           sisqiT 6sm</t>
  </si>
  <si>
    <r>
      <t xml:space="preserve">cxaurebis moyvana gzis saproeqto niSnulamde monoliTuri betoniT                              m-300, </t>
    </r>
    <r>
      <rPr>
        <b/>
        <sz val="11"/>
        <rFont val="Amiran SP"/>
        <family val="2"/>
      </rPr>
      <t>B-22.5, F-200, W-6</t>
    </r>
    <r>
      <rPr>
        <b/>
        <sz val="11"/>
        <rFont val="AcadNusx"/>
      </rPr>
      <t xml:space="preserve"> </t>
    </r>
  </si>
  <si>
    <t xml:space="preserve">standartuli Suqamrekli sagzao niSnebi 
samkuTxa 700x700x700mm  4c
oTxkuTxa 600x600mm     4c
wre D-600mm             2c
</t>
  </si>
  <si>
    <t xml:space="preserve">gruntis da naSali masalis datvirTva avtoTviTmclelebze xeliT                                                                                                          19 X 1,95=37t                                                                                                </t>
  </si>
  <si>
    <t>aTasi lari</t>
  </si>
  <si>
    <t xml:space="preserve">sul nakrebi saxarjTaRricxvo angariSiT                          </t>
  </si>
  <si>
    <t xml:space="preserve">d. R. g. -18%                                               </t>
  </si>
  <si>
    <t xml:space="preserve">gauTvalswinebeli xarjebi - 3%                             </t>
  </si>
  <si>
    <t xml:space="preserve">II-XII Tavebis jami                                   </t>
  </si>
  <si>
    <t xml:space="preserve">II Tavis jami                                         </t>
  </si>
  <si>
    <t xml:space="preserve">qalaq gorSi, Zmebi romelaSvilebis quCis savali                                                                                                          nawilis asfaltobetonis safaris mowyobis samuSaoebi.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</si>
  <si>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Tavi II. mSeneblobis ZiriTadi obieqtebi                                             </t>
  </si>
  <si>
    <t xml:space="preserve">sxva xarjebi </t>
  </si>
  <si>
    <t xml:space="preserve">mowyobiloba, aveji, inventari </t>
  </si>
  <si>
    <t xml:space="preserve"> samSen. samuSaoebi</t>
  </si>
  <si>
    <t xml:space="preserve">
s u l saxarjT. Rirebuleba</t>
  </si>
  <si>
    <t xml:space="preserve">  Tavebis, obieqtebis, samuSaoebis da danaxarjebis dasaxeleba</t>
  </si>
  <si>
    <t xml:space="preserve">
# p/p</t>
  </si>
  <si>
    <t>Sedgenilia 2017 wlis II kvartlis fasebSi</t>
  </si>
  <si>
    <t>"damtkicebulia"</t>
  </si>
  <si>
    <t>saministro; uwyeba</t>
  </si>
  <si>
    <t>nakrebi saxarjTaRricxvo angariSi TanxiT:</t>
  </si>
  <si>
    <t xml:space="preserve">  S.p.s. "v.C. da kompania"</t>
  </si>
  <si>
    <t xml:space="preserve">  saxarjTaRricxvo  Rirebulebis  dokumentacia  </t>
  </si>
  <si>
    <t xml:space="preserve">                                                                                 qalaq gorSi, Zmebi romelaSvilebis quCis savali nawilis                                                                                                           asfaltobetonis safaris mowyobis samuSaoebis                                                                                                        proeqti                                                                                                    (II monakveTi)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</si>
  <si>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S.p.s.  "v.C. da kompania"-s direqtori            z. CxeiZe   </t>
  </si>
  <si>
    <t xml:space="preserve">qalaq gorSi, Zmebi romelaSvilebis quCis savali                                                                                                           nawilis asfaltobetonis safaris mowyobis samuSaoebis proeqti                                                      (II monakveTi)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</si>
  <si>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2017 weli</t>
  </si>
  <si>
    <t xml:space="preserve">  qalaq gorSi, Zmebi romelaSvilebis                                                                                                           quCis savali nawilis asfaltobetonis safaris mowyobis samuSaoebis                                                                                                                                                                                                                              ხარჯთაღრიცხვა (II monakveTi)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</si>
  <si>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qalaq gorSi, Zmebi romelaSvilebis                                                                                                           quCis savali nawilis asfaltobetonis safaris mowyobis samuSaoebis                                                 </t>
    </r>
    <r>
      <rPr>
        <b/>
        <i/>
        <sz val="11"/>
        <color indexed="8"/>
        <rFont val="AcadNusx"/>
      </rPr>
      <t xml:space="preserve">                                                                                                                                                                             ხარჯთაღრიცხვა (II monakveTi)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</si>
  <si>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zednadebi xarjTaRricxva l/k </t>
  </si>
  <si>
    <t>ჯამი</t>
  </si>
  <si>
    <t>გაუთვალისწინებელი ხარჯი</t>
  </si>
  <si>
    <t xml:space="preserve">zednadebi xarjebi </t>
  </si>
  <si>
    <t xml:space="preserve">gegmiuri dagroveba </t>
  </si>
  <si>
    <t>%</t>
  </si>
  <si>
    <t>დ.ღ.გ</t>
  </si>
  <si>
    <t>ლარი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</si>
</sst>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"/>
  </numFmts>
  <fonts count="37">
    <font>
      <sz val="10"/>
      <name val="Arial Cyr"/>
    </font>
    <font>
      <b/>
      <sz val="11"/>
      <name val="AcadNusx"/>
    </font>
    <font>
      <sz val="8"/>
      <name val="Arial Cyr"/>
    </font>
    <font>
      <sz val="10"/>
      <name val="AcadNusx"/>
    </font>
    <font>
      <b/>
      <sz val="12"/>
      <name val="AcadNusx"/>
    </font>
    <font>
      <b/>
      <sz val="10"/>
      <name val="AcadNusx"/>
    </font>
    <font>
      <sz val="11"/>
      <name val="AcadNusx"/>
    </font>
    <font>
      <b/>
      <vertAlign val="superscript"/>
      <sz val="11"/>
      <name val="AcadNusx"/>
    </font>
    <font>
      <b/>
      <sz val="11"/>
      <name val="Amiran SP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</font>
    <font>
      <sz val="11"/>
      <color indexed="8"/>
      <name val="Times New Roman Cyr"/>
      <charset val="1"/>
    </font>
    <font>
      <b/>
      <sz val="11"/>
      <color indexed="8"/>
      <name val="Times New Roman Cyr"/>
      <charset val="204"/>
    </font>
    <font>
      <b/>
      <i/>
      <sz val="11"/>
      <color indexed="8"/>
      <name val="AcadNusx"/>
    </font>
    <font>
      <sz val="11"/>
      <color indexed="8"/>
      <name val="AcadNusx"/>
    </font>
    <font>
      <b/>
      <sz val="11"/>
      <color indexed="8"/>
      <name val="AcadNusx"/>
    </font>
    <font>
      <b/>
      <i/>
      <sz val="11"/>
      <color indexed="8"/>
      <name val="Times New Roman Cyr"/>
      <charset val="204"/>
    </font>
    <font>
      <b/>
      <sz val="11"/>
      <color indexed="8"/>
      <name val="Times New Roman Cyr"/>
    </font>
    <font>
      <sz val="11"/>
      <color indexed="8"/>
      <name val="Times New Roman Cyr"/>
    </font>
    <font>
      <sz val="11"/>
      <name val="Times New Roman Cyr"/>
    </font>
    <font>
      <b/>
      <sz val="11"/>
      <name val="Times New Roman Cyr"/>
    </font>
    <font>
      <i/>
      <sz val="11"/>
      <color indexed="8"/>
      <name val="Times New Roman Cyr"/>
      <charset val="1"/>
    </font>
    <font>
      <b/>
      <sz val="11"/>
      <color indexed="8"/>
      <name val="AcadMtavr"/>
    </font>
    <font>
      <sz val="10"/>
      <name val="Arial"/>
    </font>
    <font>
      <b/>
      <sz val="14"/>
      <color indexed="8"/>
      <name val="AcadNusx"/>
    </font>
    <font>
      <sz val="10"/>
      <name val="Arial Cyr"/>
      <charset val="204"/>
    </font>
    <font>
      <sz val="48"/>
      <name val="AcadNusx"/>
    </font>
    <font>
      <b/>
      <sz val="48"/>
      <name val="AcadNusx"/>
    </font>
    <font>
      <sz val="24"/>
      <name val="AcadNusx"/>
    </font>
    <font>
      <sz val="36"/>
      <name val="AcadNusx"/>
    </font>
    <font>
      <sz val="28"/>
      <name val="AcadNusx"/>
    </font>
    <font>
      <b/>
      <sz val="36"/>
      <name val="AcadNusx"/>
    </font>
    <font>
      <b/>
      <sz val="72"/>
      <name val="AcadNusx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/>
    <xf numFmtId="0" fontId="10" fillId="0" borderId="0"/>
    <xf numFmtId="0" fontId="13" fillId="0" borderId="0"/>
    <xf numFmtId="0" fontId="27" fillId="0" borderId="0"/>
    <xf numFmtId="0" fontId="29" fillId="0" borderId="0"/>
  </cellStyleXfs>
  <cellXfs count="11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0" xfId="4" applyNumberFormat="1" applyFont="1" applyAlignment="1">
      <alignment wrapText="1"/>
    </xf>
    <xf numFmtId="0" fontId="14" fillId="0" borderId="0" xfId="4" applyNumberFormat="1" applyFont="1" applyBorder="1" applyAlignment="1">
      <alignment wrapText="1"/>
    </xf>
    <xf numFmtId="0" fontId="1" fillId="0" borderId="0" xfId="5" applyNumberFormat="1" applyFont="1" applyAlignment="1">
      <alignment horizontal="center" wrapText="1"/>
    </xf>
    <xf numFmtId="0" fontId="17" fillId="0" borderId="0" xfId="4" applyNumberFormat="1" applyFont="1" applyFill="1" applyBorder="1" applyAlignment="1">
      <alignment horizontal="center" wrapText="1"/>
    </xf>
    <xf numFmtId="0" fontId="28" fillId="0" borderId="0" xfId="4" applyNumberFormat="1" applyFont="1" applyFill="1" applyBorder="1" applyAlignment="1">
      <alignment horizontal="center" wrapText="1"/>
    </xf>
    <xf numFmtId="0" fontId="18" fillId="0" borderId="0" xfId="4" applyNumberFormat="1" applyFont="1" applyFill="1" applyBorder="1" applyAlignment="1">
      <alignment horizontal="left" vertical="center" wrapText="1"/>
    </xf>
    <xf numFmtId="2" fontId="19" fillId="2" borderId="0" xfId="4" applyNumberFormat="1" applyFont="1" applyFill="1" applyBorder="1" applyAlignment="1">
      <alignment horizontal="center" vertical="center" wrapText="1"/>
    </xf>
    <xf numFmtId="0" fontId="30" fillId="0" borderId="0" xfId="6" applyFont="1"/>
    <xf numFmtId="49" fontId="34" fillId="0" borderId="0" xfId="6" applyNumberFormat="1" applyFont="1" applyBorder="1" applyAlignment="1">
      <alignment horizontal="center" wrapText="1"/>
    </xf>
    <xf numFmtId="49" fontId="32" fillId="0" borderId="0" xfId="6" applyNumberFormat="1" applyFont="1" applyBorder="1" applyAlignment="1">
      <alignment horizontal="center" wrapText="1"/>
    </xf>
    <xf numFmtId="49" fontId="35" fillId="0" borderId="0" xfId="6" applyNumberFormat="1" applyFont="1" applyBorder="1" applyAlignment="1">
      <alignment horizontal="center" wrapText="1"/>
    </xf>
    <xf numFmtId="49" fontId="35" fillId="0" borderId="0" xfId="6" applyNumberFormat="1" applyFont="1" applyBorder="1" applyAlignment="1">
      <alignment horizontal="left" wrapText="1"/>
    </xf>
    <xf numFmtId="49" fontId="33" fillId="0" borderId="0" xfId="6" applyNumberFormat="1" applyFont="1" applyBorder="1" applyAlignment="1">
      <alignment horizontal="center" wrapText="1"/>
    </xf>
    <xf numFmtId="49" fontId="36" fillId="0" borderId="0" xfId="6" applyNumberFormat="1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31" fillId="0" borderId="0" xfId="6" applyNumberFormat="1" applyFont="1" applyBorder="1" applyAlignment="1">
      <alignment horizontal="center" wrapText="1"/>
    </xf>
    <xf numFmtId="49" fontId="33" fillId="0" borderId="0" xfId="6" applyNumberFormat="1" applyFont="1" applyBorder="1" applyAlignment="1">
      <alignment horizontal="center" wrapText="1"/>
    </xf>
    <xf numFmtId="49" fontId="32" fillId="0" borderId="0" xfId="6" applyNumberFormat="1" applyFont="1" applyBorder="1" applyAlignment="1">
      <alignment horizontal="center" wrapText="1"/>
    </xf>
    <xf numFmtId="0" fontId="31" fillId="0" borderId="0" xfId="6" applyNumberFormat="1" applyFont="1" applyAlignment="1">
      <alignment horizontal="center" vertical="center" wrapText="1"/>
    </xf>
    <xf numFmtId="0" fontId="30" fillId="0" borderId="0" xfId="6" applyFont="1" applyAlignment="1">
      <alignment horizontal="center"/>
    </xf>
    <xf numFmtId="0" fontId="35" fillId="0" borderId="0" xfId="6" applyNumberFormat="1" applyFont="1" applyAlignment="1">
      <alignment horizontal="center" vertical="center" wrapText="1"/>
    </xf>
    <xf numFmtId="49" fontId="35" fillId="0" borderId="0" xfId="6" applyNumberFormat="1" applyFont="1" applyBorder="1" applyAlignment="1">
      <alignment horizontal="center" wrapText="1"/>
    </xf>
    <xf numFmtId="49" fontId="35" fillId="0" borderId="0" xfId="6" applyNumberFormat="1" applyFont="1" applyBorder="1" applyAlignment="1">
      <alignment horizontal="left" wrapText="1"/>
    </xf>
    <xf numFmtId="49" fontId="31" fillId="0" borderId="0" xfId="6" applyNumberFormat="1" applyFont="1" applyBorder="1" applyAlignment="1">
      <alignment horizontal="left" wrapText="1"/>
    </xf>
    <xf numFmtId="0" fontId="36" fillId="0" borderId="0" xfId="6" applyNumberFormat="1" applyFont="1" applyAlignment="1">
      <alignment horizontal="center" vertical="center" wrapText="1"/>
    </xf>
    <xf numFmtId="49" fontId="36" fillId="0" borderId="0" xfId="6" applyNumberFormat="1" applyFont="1" applyBorder="1" applyAlignment="1">
      <alignment horizontal="center" wrapText="1"/>
    </xf>
    <xf numFmtId="0" fontId="28" fillId="0" borderId="0" xfId="4" applyNumberFormat="1" applyFont="1" applyFill="1" applyBorder="1" applyAlignment="1">
      <alignment horizontal="center" wrapText="1"/>
    </xf>
    <xf numFmtId="0" fontId="18" fillId="0" borderId="0" xfId="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3" borderId="2" xfId="0" applyNumberFormat="1" applyFont="1" applyFill="1" applyBorder="1" applyAlignment="1">
      <alignment vertical="center" textRotation="90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vertical="center" textRotation="90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wrapText="1"/>
    </xf>
    <xf numFmtId="1" fontId="1" fillId="3" borderId="1" xfId="2" applyNumberFormat="1" applyFont="1" applyFill="1" applyBorder="1" applyAlignment="1">
      <alignment horizontal="center" vertical="center"/>
    </xf>
    <xf numFmtId="2" fontId="6" fillId="3" borderId="1" xfId="3" applyNumberFormat="1" applyFont="1" applyFill="1" applyBorder="1" applyAlignment="1">
      <alignment horizontal="center"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2" fontId="11" fillId="3" borderId="1" xfId="2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wrapText="1"/>
    </xf>
    <xf numFmtId="0" fontId="6" fillId="3" borderId="7" xfId="4" applyNumberFormat="1" applyFont="1" applyFill="1" applyBorder="1" applyAlignment="1">
      <alignment horizontal="left" wrapText="1"/>
    </xf>
    <xf numFmtId="0" fontId="6" fillId="3" borderId="0" xfId="4" applyNumberFormat="1" applyFont="1" applyFill="1" applyBorder="1" applyAlignment="1">
      <alignment horizontal="center" wrapText="1"/>
    </xf>
    <xf numFmtId="0" fontId="14" fillId="3" borderId="0" xfId="4" applyNumberFormat="1" applyFont="1" applyFill="1" applyAlignment="1">
      <alignment wrapText="1"/>
    </xf>
    <xf numFmtId="0" fontId="18" fillId="3" borderId="1" xfId="4" applyNumberFormat="1" applyFont="1" applyFill="1" applyBorder="1" applyAlignment="1">
      <alignment horizontal="center" vertical="center" wrapText="1"/>
    </xf>
    <xf numFmtId="0" fontId="18" fillId="3" borderId="1" xfId="4" applyNumberFormat="1" applyFont="1" applyFill="1" applyBorder="1" applyAlignment="1">
      <alignment horizontal="center" vertical="center" wrapText="1"/>
    </xf>
    <xf numFmtId="0" fontId="26" fillId="3" borderId="1" xfId="4" applyNumberFormat="1" applyFont="1" applyFill="1" applyBorder="1" applyAlignment="1">
      <alignment horizontal="center" vertical="center" wrapText="1"/>
    </xf>
    <xf numFmtId="0" fontId="25" fillId="3" borderId="1" xfId="4" applyNumberFormat="1" applyFont="1" applyFill="1" applyBorder="1" applyAlignment="1">
      <alignment horizontal="right" vertical="top" wrapText="1"/>
    </xf>
    <xf numFmtId="0" fontId="18" fillId="3" borderId="5" xfId="4" applyNumberFormat="1" applyFont="1" applyFill="1" applyBorder="1" applyAlignment="1">
      <alignment horizontal="left" vertical="center" wrapText="1"/>
    </xf>
    <xf numFmtId="2" fontId="22" fillId="3" borderId="1" xfId="4" applyNumberFormat="1" applyFont="1" applyFill="1" applyBorder="1" applyAlignment="1">
      <alignment horizontal="center" vertical="center" wrapText="1"/>
    </xf>
    <xf numFmtId="0" fontId="22" fillId="3" borderId="1" xfId="4" applyNumberFormat="1" applyFont="1" applyFill="1" applyBorder="1" applyAlignment="1">
      <alignment horizontal="center" vertical="center" wrapText="1"/>
    </xf>
    <xf numFmtId="0" fontId="19" fillId="3" borderId="4" xfId="4" applyNumberFormat="1" applyFont="1" applyFill="1" applyBorder="1" applyAlignment="1">
      <alignment horizontal="center" vertical="center" wrapText="1"/>
    </xf>
    <xf numFmtId="2" fontId="21" fillId="3" borderId="1" xfId="4" applyNumberFormat="1" applyFont="1" applyFill="1" applyBorder="1" applyAlignment="1">
      <alignment horizontal="center" vertical="center" wrapText="1"/>
    </xf>
    <xf numFmtId="2" fontId="21" fillId="3" borderId="1" xfId="4" applyNumberFormat="1" applyFont="1" applyFill="1" applyBorder="1" applyAlignment="1">
      <alignment horizontal="center" vertical="top" wrapText="1"/>
    </xf>
    <xf numFmtId="0" fontId="15" fillId="3" borderId="1" xfId="4" applyNumberFormat="1" applyFont="1" applyFill="1" applyBorder="1" applyAlignment="1">
      <alignment horizontal="center" wrapText="1"/>
    </xf>
    <xf numFmtId="0" fontId="19" fillId="3" borderId="4" xfId="4" applyNumberFormat="1" applyFont="1" applyFill="1" applyBorder="1" applyAlignment="1">
      <alignment horizontal="center" vertical="top" wrapText="1"/>
    </xf>
    <xf numFmtId="2" fontId="24" fillId="3" borderId="1" xfId="4" applyNumberFormat="1" applyFont="1" applyFill="1" applyBorder="1" applyAlignment="1">
      <alignment horizontal="center" vertical="center" wrapText="1"/>
    </xf>
    <xf numFmtId="0" fontId="15" fillId="3" borderId="1" xfId="4" applyNumberFormat="1" applyFont="1" applyFill="1" applyBorder="1" applyAlignment="1">
      <alignment horizontal="center" vertical="center" wrapText="1"/>
    </xf>
    <xf numFmtId="0" fontId="18" fillId="3" borderId="4" xfId="4" applyNumberFormat="1" applyFont="1" applyFill="1" applyBorder="1" applyAlignment="1">
      <alignment horizontal="left" vertical="center" wrapText="1"/>
    </xf>
    <xf numFmtId="2" fontId="23" fillId="3" borderId="1" xfId="4" applyNumberFormat="1" applyFont="1" applyFill="1" applyBorder="1" applyAlignment="1">
      <alignment horizontal="center" vertical="center" wrapText="1"/>
    </xf>
    <xf numFmtId="0" fontId="19" fillId="3" borderId="4" xfId="4" applyNumberFormat="1" applyFont="1" applyFill="1" applyBorder="1" applyAlignment="1">
      <alignment horizontal="left" vertical="center" wrapText="1"/>
    </xf>
    <xf numFmtId="0" fontId="18" fillId="3" borderId="4" xfId="4" applyNumberFormat="1" applyFont="1" applyFill="1" applyBorder="1" applyAlignment="1">
      <alignment vertical="center" wrapText="1"/>
    </xf>
    <xf numFmtId="2" fontId="22" fillId="4" borderId="1" xfId="4" applyNumberFormat="1" applyFont="1" applyFill="1" applyBorder="1" applyAlignment="1">
      <alignment horizontal="center" vertical="center" wrapText="1"/>
    </xf>
    <xf numFmtId="0" fontId="17" fillId="3" borderId="0" xfId="4" applyNumberFormat="1" applyFont="1" applyFill="1" applyBorder="1" applyAlignment="1">
      <alignment horizontal="left" wrapText="1"/>
    </xf>
    <xf numFmtId="0" fontId="20" fillId="3" borderId="0" xfId="4" applyNumberFormat="1" applyFont="1" applyFill="1" applyBorder="1" applyAlignment="1">
      <alignment horizontal="center" vertical="center" wrapText="1"/>
    </xf>
    <xf numFmtId="0" fontId="14" fillId="3" borderId="0" xfId="4" applyNumberFormat="1" applyFont="1" applyFill="1" applyBorder="1" applyAlignment="1">
      <alignment wrapText="1"/>
    </xf>
    <xf numFmtId="0" fontId="14" fillId="3" borderId="0" xfId="4" applyNumberFormat="1" applyFont="1" applyFill="1" applyBorder="1" applyAlignment="1">
      <alignment vertical="top" wrapText="1"/>
    </xf>
    <xf numFmtId="0" fontId="17" fillId="3" borderId="0" xfId="4" applyNumberFormat="1" applyFont="1" applyFill="1" applyBorder="1" applyAlignment="1">
      <alignment horizontal="center" vertical="top" wrapText="1"/>
    </xf>
    <xf numFmtId="0" fontId="15" fillId="3" borderId="0" xfId="4" applyNumberFormat="1" applyFont="1" applyFill="1" applyBorder="1" applyAlignment="1">
      <alignment vertical="top" wrapText="1"/>
    </xf>
    <xf numFmtId="0" fontId="17" fillId="3" borderId="0" xfId="4" applyNumberFormat="1" applyFont="1" applyFill="1" applyBorder="1" applyAlignment="1">
      <alignment horizontal="center" vertical="top" wrapText="1"/>
    </xf>
    <xf numFmtId="0" fontId="15" fillId="3" borderId="0" xfId="4" applyNumberFormat="1" applyFont="1" applyFill="1" applyBorder="1" applyAlignment="1">
      <alignment horizontal="center" vertical="top" wrapText="1"/>
    </xf>
    <xf numFmtId="0" fontId="15" fillId="3" borderId="0" xfId="4" applyNumberFormat="1" applyFont="1" applyFill="1" applyBorder="1" applyAlignment="1">
      <alignment horizontal="left" vertical="top" wrapText="1"/>
    </xf>
    <xf numFmtId="0" fontId="15" fillId="3" borderId="0" xfId="4" applyNumberFormat="1" applyFont="1" applyFill="1" applyBorder="1" applyAlignment="1">
      <alignment wrapText="1"/>
    </xf>
    <xf numFmtId="0" fontId="16" fillId="3" borderId="0" xfId="4" applyNumberFormat="1" applyFont="1" applyFill="1" applyBorder="1" applyAlignment="1">
      <alignment horizontal="left" vertical="center" wrapText="1"/>
    </xf>
    <xf numFmtId="0" fontId="1" fillId="0" borderId="0" xfId="4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16" fillId="3" borderId="0" xfId="4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0" borderId="0" xfId="4" applyNumberFormat="1" applyFont="1" applyAlignment="1">
      <alignment wrapText="1"/>
    </xf>
    <xf numFmtId="9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 3" xfId="2"/>
    <cellStyle name="Normal 8" xfId="1"/>
    <cellStyle name="Normal_3-1----6-4" xfId="3"/>
    <cellStyle name="Normal_sv.smeta-bugeuli-jvari" xfId="4"/>
    <cellStyle name="Обычный 2" xfId="5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3810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828800" y="30480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381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28800" y="30480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38100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828800" y="30480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3810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828800" y="30480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952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1828800" y="3048000"/>
          <a:ext cx="192111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9525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828800" y="3048000"/>
          <a:ext cx="192111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3810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219200" y="30480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3810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219200" y="30480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3810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219200" y="30480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47625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1828800" y="30480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47625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1828800" y="30480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47625"/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1828800" y="30480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47625"/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1828800" y="30480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9525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1828800" y="3048000"/>
          <a:ext cx="192111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9525"/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1828800" y="3048000"/>
          <a:ext cx="192111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447800" cy="285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828800" y="3048000"/>
          <a:ext cx="1447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47625"/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828800" y="30480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47625"/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1828800" y="30480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47625"/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1828800" y="30480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47625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1828800" y="30480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9525"/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828800" y="3048000"/>
          <a:ext cx="192111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9525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1828800" y="3048000"/>
          <a:ext cx="192111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4762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219200" y="30480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47625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219200" y="3048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81125" cy="4762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828800" y="30480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47625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390650" y="30480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476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562100" y="30480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476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828800" y="30480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47625"/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828800" y="3048000"/>
          <a:ext cx="19211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38100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1828800" y="30480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38100"/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828800" y="30480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38100"/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828800" y="30480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15</xdr:row>
      <xdr:rowOff>0</xdr:rowOff>
    </xdr:from>
    <xdr:ext cx="1866900" cy="38100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828800" y="30480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9525"/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1828800" y="3048000"/>
          <a:ext cx="192111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381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219200" y="30480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381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219200" y="30480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381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219200" y="30480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15</xdr:row>
      <xdr:rowOff>0</xdr:rowOff>
    </xdr:from>
    <xdr:ext cx="209550" cy="38100"/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390650" y="30480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9525"/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1828800" y="3048000"/>
          <a:ext cx="192111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381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219200" y="30480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381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219200" y="30480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5725" cy="381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219200" y="30480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3810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219200" y="3048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15</xdr:row>
      <xdr:rowOff>0</xdr:rowOff>
    </xdr:from>
    <xdr:ext cx="390525" cy="381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562100" y="30480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</xdr:row>
      <xdr:rowOff>0</xdr:rowOff>
    </xdr:from>
    <xdr:ext cx="1371600" cy="381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828800" y="30480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15</xdr:row>
      <xdr:rowOff>0</xdr:rowOff>
    </xdr:from>
    <xdr:ext cx="1921119" cy="381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1828800" y="3048000"/>
          <a:ext cx="192111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66674</xdr:colOff>
      <xdr:row>69</xdr:row>
      <xdr:rowOff>47625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5867400" y="42481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4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5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69</xdr:row>
      <xdr:rowOff>0</xdr:rowOff>
    </xdr:from>
    <xdr:to>
      <xdr:col>3</xdr:col>
      <xdr:colOff>247650</xdr:colOff>
      <xdr:row>69</xdr:row>
      <xdr:rowOff>273051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69</xdr:row>
      <xdr:rowOff>0</xdr:rowOff>
    </xdr:from>
    <xdr:to>
      <xdr:col>3</xdr:col>
      <xdr:colOff>247650</xdr:colOff>
      <xdr:row>69</xdr:row>
      <xdr:rowOff>273051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8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9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0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66674</xdr:colOff>
      <xdr:row>69</xdr:row>
      <xdr:rowOff>161925</xdr:rowOff>
    </xdr:to>
    <xdr:sp macro="" textlink="">
      <xdr:nvSpPr>
        <xdr:cNvPr id="12" name="Text Box 597"/>
        <xdr:cNvSpPr txBox="1">
          <a:spLocks noChangeArrowheads="1"/>
        </xdr:cNvSpPr>
      </xdr:nvSpPr>
      <xdr:spPr bwMode="auto">
        <a:xfrm>
          <a:off x="5867400" y="429577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66674</xdr:colOff>
      <xdr:row>69</xdr:row>
      <xdr:rowOff>133350</xdr:rowOff>
    </xdr:to>
    <xdr:sp macro="" textlink="">
      <xdr:nvSpPr>
        <xdr:cNvPr id="13" name="Text Box 597"/>
        <xdr:cNvSpPr txBox="1">
          <a:spLocks noChangeArrowheads="1"/>
        </xdr:cNvSpPr>
      </xdr:nvSpPr>
      <xdr:spPr bwMode="auto">
        <a:xfrm>
          <a:off x="5867400" y="42957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66674</xdr:colOff>
      <xdr:row>69</xdr:row>
      <xdr:rowOff>133350</xdr:rowOff>
    </xdr:to>
    <xdr:sp macro="" textlink="">
      <xdr:nvSpPr>
        <xdr:cNvPr id="14" name="Text Box 597"/>
        <xdr:cNvSpPr txBox="1">
          <a:spLocks noChangeArrowheads="1"/>
        </xdr:cNvSpPr>
      </xdr:nvSpPr>
      <xdr:spPr bwMode="auto">
        <a:xfrm>
          <a:off x="5867400" y="42957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66674</xdr:colOff>
      <xdr:row>69</xdr:row>
      <xdr:rowOff>57150</xdr:rowOff>
    </xdr:to>
    <xdr:sp macro="" textlink="">
      <xdr:nvSpPr>
        <xdr:cNvPr id="15" name="Text Box 597"/>
        <xdr:cNvSpPr txBox="1">
          <a:spLocks noChangeArrowheads="1"/>
        </xdr:cNvSpPr>
      </xdr:nvSpPr>
      <xdr:spPr bwMode="auto">
        <a:xfrm>
          <a:off x="5867400" y="42957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6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7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8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69</xdr:row>
      <xdr:rowOff>0</xdr:rowOff>
    </xdr:from>
    <xdr:to>
      <xdr:col>3</xdr:col>
      <xdr:colOff>247650</xdr:colOff>
      <xdr:row>69</xdr:row>
      <xdr:rowOff>273051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69</xdr:row>
      <xdr:rowOff>0</xdr:rowOff>
    </xdr:from>
    <xdr:to>
      <xdr:col>3</xdr:col>
      <xdr:colOff>247650</xdr:colOff>
      <xdr:row>69</xdr:row>
      <xdr:rowOff>273051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21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22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23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24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592137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592137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592137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592137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592137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592137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114425" y="4105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323850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1114425" y="4105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292101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292101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292101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292101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292101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292101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273051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273051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273051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273051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273051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273051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273051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114425" y="4695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13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322263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114425" y="4695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66674</xdr:colOff>
      <xdr:row>69</xdr:row>
      <xdr:rowOff>47625</xdr:rowOff>
    </xdr:to>
    <xdr:sp macro="" textlink="">
      <xdr:nvSpPr>
        <xdr:cNvPr id="136" name="Text Box 597"/>
        <xdr:cNvSpPr txBox="1">
          <a:spLocks noChangeArrowheads="1"/>
        </xdr:cNvSpPr>
      </xdr:nvSpPr>
      <xdr:spPr bwMode="auto">
        <a:xfrm>
          <a:off x="5867400" y="48387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137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138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69</xdr:row>
      <xdr:rowOff>0</xdr:rowOff>
    </xdr:from>
    <xdr:to>
      <xdr:col>3</xdr:col>
      <xdr:colOff>247650</xdr:colOff>
      <xdr:row>69</xdr:row>
      <xdr:rowOff>342899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69</xdr:row>
      <xdr:rowOff>0</xdr:rowOff>
    </xdr:from>
    <xdr:to>
      <xdr:col>3</xdr:col>
      <xdr:colOff>247650</xdr:colOff>
      <xdr:row>69</xdr:row>
      <xdr:rowOff>342899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361949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361949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361949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361949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361949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361949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147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148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149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150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66674</xdr:colOff>
      <xdr:row>69</xdr:row>
      <xdr:rowOff>161925</xdr:rowOff>
    </xdr:to>
    <xdr:sp macro="" textlink="">
      <xdr:nvSpPr>
        <xdr:cNvPr id="151" name="Text Box 597"/>
        <xdr:cNvSpPr txBox="1">
          <a:spLocks noChangeArrowheads="1"/>
        </xdr:cNvSpPr>
      </xdr:nvSpPr>
      <xdr:spPr bwMode="auto">
        <a:xfrm>
          <a:off x="5867400" y="48958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66674</xdr:colOff>
      <xdr:row>69</xdr:row>
      <xdr:rowOff>133350</xdr:rowOff>
    </xdr:to>
    <xdr:sp macro="" textlink="">
      <xdr:nvSpPr>
        <xdr:cNvPr id="152" name="Text Box 597"/>
        <xdr:cNvSpPr txBox="1">
          <a:spLocks noChangeArrowheads="1"/>
        </xdr:cNvSpPr>
      </xdr:nvSpPr>
      <xdr:spPr bwMode="auto">
        <a:xfrm>
          <a:off x="5867400" y="4895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66674</xdr:colOff>
      <xdr:row>69</xdr:row>
      <xdr:rowOff>133350</xdr:rowOff>
    </xdr:to>
    <xdr:sp macro="" textlink="">
      <xdr:nvSpPr>
        <xdr:cNvPr id="153" name="Text Box 597"/>
        <xdr:cNvSpPr txBox="1">
          <a:spLocks noChangeArrowheads="1"/>
        </xdr:cNvSpPr>
      </xdr:nvSpPr>
      <xdr:spPr bwMode="auto">
        <a:xfrm>
          <a:off x="5867400" y="4895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66674</xdr:colOff>
      <xdr:row>69</xdr:row>
      <xdr:rowOff>57150</xdr:rowOff>
    </xdr:to>
    <xdr:sp macro="" textlink="">
      <xdr:nvSpPr>
        <xdr:cNvPr id="154" name="Text Box 597"/>
        <xdr:cNvSpPr txBox="1">
          <a:spLocks noChangeArrowheads="1"/>
        </xdr:cNvSpPr>
      </xdr:nvSpPr>
      <xdr:spPr bwMode="auto">
        <a:xfrm>
          <a:off x="5867400" y="4895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342899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342899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342899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342899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342899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342899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242381</xdr:colOff>
      <xdr:row>68</xdr:row>
      <xdr:rowOff>171450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242381</xdr:colOff>
      <xdr:row>68</xdr:row>
      <xdr:rowOff>171450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242381</xdr:colOff>
      <xdr:row>68</xdr:row>
      <xdr:rowOff>171450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252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253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25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69</xdr:row>
      <xdr:rowOff>0</xdr:rowOff>
    </xdr:from>
    <xdr:to>
      <xdr:col>3</xdr:col>
      <xdr:colOff>247650</xdr:colOff>
      <xdr:row>69</xdr:row>
      <xdr:rowOff>342899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69</xdr:row>
      <xdr:rowOff>0</xdr:rowOff>
    </xdr:from>
    <xdr:to>
      <xdr:col>3</xdr:col>
      <xdr:colOff>247650</xdr:colOff>
      <xdr:row>69</xdr:row>
      <xdr:rowOff>342899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361949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361949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361949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361949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361949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361949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263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26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265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342899</xdr:rowOff>
    </xdr:to>
    <xdr:sp macro="" textlink="">
      <xdr:nvSpPr>
        <xdr:cNvPr id="266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342899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342899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342899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342899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342899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1</xdr:col>
      <xdr:colOff>1476375</xdr:colOff>
      <xdr:row>69</xdr:row>
      <xdr:rowOff>342899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180975</xdr:colOff>
      <xdr:row>69</xdr:row>
      <xdr:rowOff>342899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104775</xdr:rowOff>
    </xdr:to>
    <xdr:sp macro="" textlink="">
      <xdr:nvSpPr>
        <xdr:cNvPr id="361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70</xdr:row>
      <xdr:rowOff>0</xdr:rowOff>
    </xdr:from>
    <xdr:to>
      <xdr:col>1</xdr:col>
      <xdr:colOff>247650</xdr:colOff>
      <xdr:row>71</xdr:row>
      <xdr:rowOff>66676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14425" y="56007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104775</xdr:rowOff>
    </xdr:to>
    <xdr:sp macro="" textlink="">
      <xdr:nvSpPr>
        <xdr:cNvPr id="363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104775</xdr:rowOff>
    </xdr:to>
    <xdr:sp macro="" textlink="">
      <xdr:nvSpPr>
        <xdr:cNvPr id="364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70</xdr:row>
      <xdr:rowOff>0</xdr:rowOff>
    </xdr:from>
    <xdr:to>
      <xdr:col>3</xdr:col>
      <xdr:colOff>247650</xdr:colOff>
      <xdr:row>71</xdr:row>
      <xdr:rowOff>104775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81965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70</xdr:row>
      <xdr:rowOff>0</xdr:rowOff>
    </xdr:from>
    <xdr:to>
      <xdr:col>3</xdr:col>
      <xdr:colOff>247650</xdr:colOff>
      <xdr:row>71</xdr:row>
      <xdr:rowOff>104775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81965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70</xdr:row>
      <xdr:rowOff>0</xdr:rowOff>
    </xdr:from>
    <xdr:to>
      <xdr:col>1</xdr:col>
      <xdr:colOff>1476375</xdr:colOff>
      <xdr:row>71</xdr:row>
      <xdr:rowOff>123825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180975</xdr:colOff>
      <xdr:row>71</xdr:row>
      <xdr:rowOff>123825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70</xdr:row>
      <xdr:rowOff>0</xdr:rowOff>
    </xdr:from>
    <xdr:to>
      <xdr:col>1</xdr:col>
      <xdr:colOff>1476375</xdr:colOff>
      <xdr:row>71</xdr:row>
      <xdr:rowOff>123825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180975</xdr:colOff>
      <xdr:row>71</xdr:row>
      <xdr:rowOff>123825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70</xdr:row>
      <xdr:rowOff>0</xdr:rowOff>
    </xdr:from>
    <xdr:to>
      <xdr:col>1</xdr:col>
      <xdr:colOff>1476375</xdr:colOff>
      <xdr:row>71</xdr:row>
      <xdr:rowOff>123825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180975</xdr:colOff>
      <xdr:row>71</xdr:row>
      <xdr:rowOff>123825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104775</xdr:rowOff>
    </xdr:to>
    <xdr:sp macro="" textlink="">
      <xdr:nvSpPr>
        <xdr:cNvPr id="373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104775</xdr:rowOff>
    </xdr:to>
    <xdr:sp macro="" textlink="">
      <xdr:nvSpPr>
        <xdr:cNvPr id="374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104775</xdr:rowOff>
    </xdr:to>
    <xdr:sp macro="" textlink="">
      <xdr:nvSpPr>
        <xdr:cNvPr id="375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104775</xdr:rowOff>
    </xdr:to>
    <xdr:sp macro="" textlink="">
      <xdr:nvSpPr>
        <xdr:cNvPr id="376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70</xdr:row>
      <xdr:rowOff>0</xdr:rowOff>
    </xdr:from>
    <xdr:to>
      <xdr:col>5</xdr:col>
      <xdr:colOff>66674</xdr:colOff>
      <xdr:row>70</xdr:row>
      <xdr:rowOff>161925</xdr:rowOff>
    </xdr:to>
    <xdr:sp macro="" textlink="">
      <xdr:nvSpPr>
        <xdr:cNvPr id="377" name="Text Box 597"/>
        <xdr:cNvSpPr txBox="1">
          <a:spLocks noChangeArrowheads="1"/>
        </xdr:cNvSpPr>
      </xdr:nvSpPr>
      <xdr:spPr bwMode="auto">
        <a:xfrm>
          <a:off x="5867400" y="57912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70</xdr:row>
      <xdr:rowOff>0</xdr:rowOff>
    </xdr:from>
    <xdr:to>
      <xdr:col>5</xdr:col>
      <xdr:colOff>66674</xdr:colOff>
      <xdr:row>70</xdr:row>
      <xdr:rowOff>133350</xdr:rowOff>
    </xdr:to>
    <xdr:sp macro="" textlink="">
      <xdr:nvSpPr>
        <xdr:cNvPr id="378" name="Text Box 597"/>
        <xdr:cNvSpPr txBox="1">
          <a:spLocks noChangeArrowheads="1"/>
        </xdr:cNvSpPr>
      </xdr:nvSpPr>
      <xdr:spPr bwMode="auto">
        <a:xfrm>
          <a:off x="5867400" y="57912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70</xdr:row>
      <xdr:rowOff>0</xdr:rowOff>
    </xdr:from>
    <xdr:to>
      <xdr:col>5</xdr:col>
      <xdr:colOff>66674</xdr:colOff>
      <xdr:row>70</xdr:row>
      <xdr:rowOff>133350</xdr:rowOff>
    </xdr:to>
    <xdr:sp macro="" textlink="">
      <xdr:nvSpPr>
        <xdr:cNvPr id="379" name="Text Box 597"/>
        <xdr:cNvSpPr txBox="1">
          <a:spLocks noChangeArrowheads="1"/>
        </xdr:cNvSpPr>
      </xdr:nvSpPr>
      <xdr:spPr bwMode="auto">
        <a:xfrm>
          <a:off x="5867400" y="57912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70</xdr:row>
      <xdr:rowOff>0</xdr:rowOff>
    </xdr:from>
    <xdr:to>
      <xdr:col>5</xdr:col>
      <xdr:colOff>66674</xdr:colOff>
      <xdr:row>70</xdr:row>
      <xdr:rowOff>57150</xdr:rowOff>
    </xdr:to>
    <xdr:sp macro="" textlink="">
      <xdr:nvSpPr>
        <xdr:cNvPr id="380" name="Text Box 597"/>
        <xdr:cNvSpPr txBox="1">
          <a:spLocks noChangeArrowheads="1"/>
        </xdr:cNvSpPr>
      </xdr:nvSpPr>
      <xdr:spPr bwMode="auto">
        <a:xfrm>
          <a:off x="5867400" y="57912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</xdr:colOff>
      <xdr:row>71</xdr:row>
      <xdr:rowOff>104775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70</xdr:row>
      <xdr:rowOff>0</xdr:rowOff>
    </xdr:from>
    <xdr:to>
      <xdr:col>1</xdr:col>
      <xdr:colOff>1476375</xdr:colOff>
      <xdr:row>71</xdr:row>
      <xdr:rowOff>104775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180975</xdr:colOff>
      <xdr:row>71</xdr:row>
      <xdr:rowOff>104775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70</xdr:row>
      <xdr:rowOff>0</xdr:rowOff>
    </xdr:from>
    <xdr:to>
      <xdr:col>1</xdr:col>
      <xdr:colOff>1476375</xdr:colOff>
      <xdr:row>71</xdr:row>
      <xdr:rowOff>104775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180975</xdr:colOff>
      <xdr:row>71</xdr:row>
      <xdr:rowOff>104775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70</xdr:row>
      <xdr:rowOff>0</xdr:rowOff>
    </xdr:from>
    <xdr:to>
      <xdr:col>1</xdr:col>
      <xdr:colOff>1476375</xdr:colOff>
      <xdr:row>71</xdr:row>
      <xdr:rowOff>104775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180975</xdr:colOff>
      <xdr:row>71</xdr:row>
      <xdr:rowOff>104775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142875</xdr:rowOff>
    </xdr:to>
    <xdr:sp macro="" textlink="">
      <xdr:nvSpPr>
        <xdr:cNvPr id="475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142875</xdr:rowOff>
    </xdr:to>
    <xdr:sp macro="" textlink="">
      <xdr:nvSpPr>
        <xdr:cNvPr id="476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142875</xdr:rowOff>
    </xdr:to>
    <xdr:sp macro="" textlink="">
      <xdr:nvSpPr>
        <xdr:cNvPr id="477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70</xdr:row>
      <xdr:rowOff>0</xdr:rowOff>
    </xdr:from>
    <xdr:to>
      <xdr:col>3</xdr:col>
      <xdr:colOff>247650</xdr:colOff>
      <xdr:row>71</xdr:row>
      <xdr:rowOff>142875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81965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70</xdr:row>
      <xdr:rowOff>0</xdr:rowOff>
    </xdr:from>
    <xdr:to>
      <xdr:col>3</xdr:col>
      <xdr:colOff>247650</xdr:colOff>
      <xdr:row>71</xdr:row>
      <xdr:rowOff>142875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81965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142875</xdr:rowOff>
    </xdr:to>
    <xdr:sp macro="" textlink="">
      <xdr:nvSpPr>
        <xdr:cNvPr id="480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142875</xdr:rowOff>
    </xdr:to>
    <xdr:sp macro="" textlink="">
      <xdr:nvSpPr>
        <xdr:cNvPr id="481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142875</xdr:rowOff>
    </xdr:to>
    <xdr:sp macro="" textlink="">
      <xdr:nvSpPr>
        <xdr:cNvPr id="482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71</xdr:row>
      <xdr:rowOff>142875</xdr:rowOff>
    </xdr:to>
    <xdr:sp macro="" textlink="">
      <xdr:nvSpPr>
        <xdr:cNvPr id="483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70</xdr:row>
      <xdr:rowOff>0</xdr:rowOff>
    </xdr:from>
    <xdr:to>
      <xdr:col>1</xdr:col>
      <xdr:colOff>1476375</xdr:colOff>
      <xdr:row>71</xdr:row>
      <xdr:rowOff>122237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180975</xdr:colOff>
      <xdr:row>71</xdr:row>
      <xdr:rowOff>122237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70</xdr:row>
      <xdr:rowOff>0</xdr:rowOff>
    </xdr:from>
    <xdr:to>
      <xdr:col>1</xdr:col>
      <xdr:colOff>1476375</xdr:colOff>
      <xdr:row>71</xdr:row>
      <xdr:rowOff>122237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180975</xdr:colOff>
      <xdr:row>71</xdr:row>
      <xdr:rowOff>122237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70</xdr:row>
      <xdr:rowOff>0</xdr:rowOff>
    </xdr:from>
    <xdr:to>
      <xdr:col>1</xdr:col>
      <xdr:colOff>1476375</xdr:colOff>
      <xdr:row>71</xdr:row>
      <xdr:rowOff>122237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180975</xdr:colOff>
      <xdr:row>71</xdr:row>
      <xdr:rowOff>122237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70</xdr:row>
      <xdr:rowOff>0</xdr:rowOff>
    </xdr:from>
    <xdr:to>
      <xdr:col>1</xdr:col>
      <xdr:colOff>247650</xdr:colOff>
      <xdr:row>71</xdr:row>
      <xdr:rowOff>123825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114425" y="61722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87249</xdr:colOff>
      <xdr:row>70</xdr:row>
      <xdr:rowOff>3047</xdr:rowOff>
    </xdr:to>
    <xdr:sp macro="" textlink="">
      <xdr:nvSpPr>
        <xdr:cNvPr id="491" name="Text Box 4134"/>
        <xdr:cNvSpPr txBox="1">
          <a:spLocks noChangeArrowheads="1"/>
        </xdr:cNvSpPr>
      </xdr:nvSpPr>
      <xdr:spPr bwMode="auto">
        <a:xfrm>
          <a:off x="476250" y="6286500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70</xdr:row>
      <xdr:rowOff>116776</xdr:rowOff>
    </xdr:to>
    <xdr:sp macro="" textlink="">
      <xdr:nvSpPr>
        <xdr:cNvPr id="492" name="Text Box 597"/>
        <xdr:cNvSpPr txBox="1">
          <a:spLocks noChangeArrowheads="1"/>
        </xdr:cNvSpPr>
      </xdr:nvSpPr>
      <xdr:spPr bwMode="auto">
        <a:xfrm>
          <a:off x="5867400" y="6172200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70</xdr:row>
      <xdr:rowOff>0</xdr:rowOff>
    </xdr:from>
    <xdr:to>
      <xdr:col>1</xdr:col>
      <xdr:colOff>247650</xdr:colOff>
      <xdr:row>71</xdr:row>
      <xdr:rowOff>161925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1114425" y="5600700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70</xdr:row>
      <xdr:rowOff>0</xdr:rowOff>
    </xdr:from>
    <xdr:to>
      <xdr:col>1</xdr:col>
      <xdr:colOff>247650</xdr:colOff>
      <xdr:row>71</xdr:row>
      <xdr:rowOff>123825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1114425" y="5600700"/>
          <a:ext cx="76200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165425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180976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70</xdr:row>
      <xdr:rowOff>190500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70</xdr:row>
      <xdr:rowOff>190500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70</xdr:row>
      <xdr:rowOff>190500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85726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171449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114425" y="50863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171449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1114425" y="50863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242013</xdr:colOff>
      <xdr:row>69</xdr:row>
      <xdr:rowOff>171450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180977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70</xdr:row>
      <xdr:rowOff>190500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70</xdr:row>
      <xdr:rowOff>190500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70</xdr:row>
      <xdr:rowOff>190500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85727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85727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85727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85727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85727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70</xdr:row>
      <xdr:rowOff>0</xdr:rowOff>
    </xdr:from>
    <xdr:to>
      <xdr:col>2</xdr:col>
      <xdr:colOff>242013</xdr:colOff>
      <xdr:row>71</xdr:row>
      <xdr:rowOff>85727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75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67</xdr:row>
      <xdr:rowOff>0</xdr:rowOff>
    </xdr:from>
    <xdr:to>
      <xdr:col>5</xdr:col>
      <xdr:colOff>66674</xdr:colOff>
      <xdr:row>67</xdr:row>
      <xdr:rowOff>47625</xdr:rowOff>
    </xdr:to>
    <xdr:sp macro="" textlink="">
      <xdr:nvSpPr>
        <xdr:cNvPr id="576" name="Text Box 597"/>
        <xdr:cNvSpPr txBox="1">
          <a:spLocks noChangeArrowheads="1"/>
        </xdr:cNvSpPr>
      </xdr:nvSpPr>
      <xdr:spPr bwMode="auto">
        <a:xfrm>
          <a:off x="6467475" y="92773500"/>
          <a:ext cx="6826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77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78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67</xdr:row>
      <xdr:rowOff>0</xdr:rowOff>
    </xdr:from>
    <xdr:to>
      <xdr:col>3</xdr:col>
      <xdr:colOff>247650</xdr:colOff>
      <xdr:row>67</xdr:row>
      <xdr:rowOff>250827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537200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67</xdr:row>
      <xdr:rowOff>0</xdr:rowOff>
    </xdr:from>
    <xdr:to>
      <xdr:col>3</xdr:col>
      <xdr:colOff>247650</xdr:colOff>
      <xdr:row>67</xdr:row>
      <xdr:rowOff>250827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5537200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81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82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83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84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67</xdr:row>
      <xdr:rowOff>0</xdr:rowOff>
    </xdr:from>
    <xdr:to>
      <xdr:col>5</xdr:col>
      <xdr:colOff>66674</xdr:colOff>
      <xdr:row>67</xdr:row>
      <xdr:rowOff>161925</xdr:rowOff>
    </xdr:to>
    <xdr:sp macro="" textlink="">
      <xdr:nvSpPr>
        <xdr:cNvPr id="585" name="Text Box 597"/>
        <xdr:cNvSpPr txBox="1">
          <a:spLocks noChangeArrowheads="1"/>
        </xdr:cNvSpPr>
      </xdr:nvSpPr>
      <xdr:spPr bwMode="auto">
        <a:xfrm>
          <a:off x="6467475" y="92829063"/>
          <a:ext cx="6826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67</xdr:row>
      <xdr:rowOff>0</xdr:rowOff>
    </xdr:from>
    <xdr:to>
      <xdr:col>5</xdr:col>
      <xdr:colOff>66674</xdr:colOff>
      <xdr:row>67</xdr:row>
      <xdr:rowOff>133350</xdr:rowOff>
    </xdr:to>
    <xdr:sp macro="" textlink="">
      <xdr:nvSpPr>
        <xdr:cNvPr id="586" name="Text Box 597"/>
        <xdr:cNvSpPr txBox="1">
          <a:spLocks noChangeArrowheads="1"/>
        </xdr:cNvSpPr>
      </xdr:nvSpPr>
      <xdr:spPr bwMode="auto">
        <a:xfrm>
          <a:off x="6467475" y="92829063"/>
          <a:ext cx="6826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67</xdr:row>
      <xdr:rowOff>0</xdr:rowOff>
    </xdr:from>
    <xdr:to>
      <xdr:col>5</xdr:col>
      <xdr:colOff>66674</xdr:colOff>
      <xdr:row>67</xdr:row>
      <xdr:rowOff>133350</xdr:rowOff>
    </xdr:to>
    <xdr:sp macro="" textlink="">
      <xdr:nvSpPr>
        <xdr:cNvPr id="587" name="Text Box 597"/>
        <xdr:cNvSpPr txBox="1">
          <a:spLocks noChangeArrowheads="1"/>
        </xdr:cNvSpPr>
      </xdr:nvSpPr>
      <xdr:spPr bwMode="auto">
        <a:xfrm>
          <a:off x="6467475" y="92829063"/>
          <a:ext cx="6826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67</xdr:row>
      <xdr:rowOff>0</xdr:rowOff>
    </xdr:from>
    <xdr:to>
      <xdr:col>5</xdr:col>
      <xdr:colOff>66674</xdr:colOff>
      <xdr:row>67</xdr:row>
      <xdr:rowOff>57150</xdr:rowOff>
    </xdr:to>
    <xdr:sp macro="" textlink="">
      <xdr:nvSpPr>
        <xdr:cNvPr id="588" name="Text Box 597"/>
        <xdr:cNvSpPr txBox="1">
          <a:spLocks noChangeArrowheads="1"/>
        </xdr:cNvSpPr>
      </xdr:nvSpPr>
      <xdr:spPr bwMode="auto">
        <a:xfrm>
          <a:off x="6467475" y="92829063"/>
          <a:ext cx="6826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89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90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91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67</xdr:row>
      <xdr:rowOff>0</xdr:rowOff>
    </xdr:from>
    <xdr:to>
      <xdr:col>3</xdr:col>
      <xdr:colOff>247650</xdr:colOff>
      <xdr:row>67</xdr:row>
      <xdr:rowOff>250827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5537200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67</xdr:row>
      <xdr:rowOff>0</xdr:rowOff>
    </xdr:from>
    <xdr:to>
      <xdr:col>3</xdr:col>
      <xdr:colOff>247650</xdr:colOff>
      <xdr:row>67</xdr:row>
      <xdr:rowOff>250827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5537200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94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95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96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250827</xdr:rowOff>
    </xdr:to>
    <xdr:sp macro="" textlink="">
      <xdr:nvSpPr>
        <xdr:cNvPr id="597" name="Text Box 597"/>
        <xdr:cNvSpPr txBox="1">
          <a:spLocks noChangeArrowheads="1"/>
        </xdr:cNvSpPr>
      </xdr:nvSpPr>
      <xdr:spPr bwMode="auto">
        <a:xfrm>
          <a:off x="6469063" y="92829063"/>
          <a:ext cx="7620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211137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000375" y="91630500"/>
          <a:ext cx="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211137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3619500" y="91630500"/>
          <a:ext cx="331788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211137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000375" y="91630500"/>
          <a:ext cx="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211137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3619500" y="91630500"/>
          <a:ext cx="331788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211137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000375" y="91630500"/>
          <a:ext cx="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211137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3619500" y="91630500"/>
          <a:ext cx="331788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695450" y="92630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330199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695450" y="92630625"/>
          <a:ext cx="7620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269877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000375" y="92829063"/>
          <a:ext cx="0" cy="293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269877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619500" y="92829063"/>
          <a:ext cx="331788" cy="293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269877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000375" y="92829063"/>
          <a:ext cx="0" cy="293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269877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619500" y="92829063"/>
          <a:ext cx="331788" cy="293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269877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000375" y="92829063"/>
          <a:ext cx="0" cy="293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269877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3619500" y="92829063"/>
          <a:ext cx="331788" cy="293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250827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527175" y="92829063"/>
          <a:ext cx="73025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250827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000375" y="92829063"/>
          <a:ext cx="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250827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3619500" y="92829063"/>
          <a:ext cx="331788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250827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000375" y="92829063"/>
          <a:ext cx="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250827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3619500" y="92829063"/>
          <a:ext cx="331788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250827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000375" y="92829063"/>
          <a:ext cx="0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250827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3619500" y="92829063"/>
          <a:ext cx="331788" cy="274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1695450" y="9328943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707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207963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695450" y="93289438"/>
          <a:ext cx="76200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67</xdr:row>
      <xdr:rowOff>0</xdr:rowOff>
    </xdr:from>
    <xdr:to>
      <xdr:col>5</xdr:col>
      <xdr:colOff>66674</xdr:colOff>
      <xdr:row>67</xdr:row>
      <xdr:rowOff>47625</xdr:rowOff>
    </xdr:to>
    <xdr:sp macro="" textlink="">
      <xdr:nvSpPr>
        <xdr:cNvPr id="709" name="Text Box 597"/>
        <xdr:cNvSpPr txBox="1">
          <a:spLocks noChangeArrowheads="1"/>
        </xdr:cNvSpPr>
      </xdr:nvSpPr>
      <xdr:spPr bwMode="auto">
        <a:xfrm>
          <a:off x="6467475" y="93432313"/>
          <a:ext cx="6826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710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711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67</xdr:row>
      <xdr:rowOff>0</xdr:rowOff>
    </xdr:from>
    <xdr:to>
      <xdr:col>3</xdr:col>
      <xdr:colOff>247650</xdr:colOff>
      <xdr:row>67</xdr:row>
      <xdr:rowOff>349250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5537200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67</xdr:row>
      <xdr:rowOff>0</xdr:rowOff>
    </xdr:from>
    <xdr:to>
      <xdr:col>3</xdr:col>
      <xdr:colOff>247650</xdr:colOff>
      <xdr:row>67</xdr:row>
      <xdr:rowOff>349250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5537200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368300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000375" y="93686313"/>
          <a:ext cx="0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368300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3619500" y="93686313"/>
          <a:ext cx="331788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368300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000375" y="93686313"/>
          <a:ext cx="0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368300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3619500" y="93686313"/>
          <a:ext cx="331788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368300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000375" y="93686313"/>
          <a:ext cx="0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368300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3619500" y="93686313"/>
          <a:ext cx="331788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720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721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722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723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67</xdr:row>
      <xdr:rowOff>0</xdr:rowOff>
    </xdr:from>
    <xdr:to>
      <xdr:col>5</xdr:col>
      <xdr:colOff>66674</xdr:colOff>
      <xdr:row>67</xdr:row>
      <xdr:rowOff>161925</xdr:rowOff>
    </xdr:to>
    <xdr:sp macro="" textlink="">
      <xdr:nvSpPr>
        <xdr:cNvPr id="724" name="Text Box 597"/>
        <xdr:cNvSpPr txBox="1">
          <a:spLocks noChangeArrowheads="1"/>
        </xdr:cNvSpPr>
      </xdr:nvSpPr>
      <xdr:spPr bwMode="auto">
        <a:xfrm>
          <a:off x="6467475" y="93686313"/>
          <a:ext cx="6826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67</xdr:row>
      <xdr:rowOff>0</xdr:rowOff>
    </xdr:from>
    <xdr:to>
      <xdr:col>5</xdr:col>
      <xdr:colOff>66674</xdr:colOff>
      <xdr:row>67</xdr:row>
      <xdr:rowOff>133350</xdr:rowOff>
    </xdr:to>
    <xdr:sp macro="" textlink="">
      <xdr:nvSpPr>
        <xdr:cNvPr id="725" name="Text Box 597"/>
        <xdr:cNvSpPr txBox="1">
          <a:spLocks noChangeArrowheads="1"/>
        </xdr:cNvSpPr>
      </xdr:nvSpPr>
      <xdr:spPr bwMode="auto">
        <a:xfrm>
          <a:off x="6467475" y="93686313"/>
          <a:ext cx="6826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67</xdr:row>
      <xdr:rowOff>0</xdr:rowOff>
    </xdr:from>
    <xdr:to>
      <xdr:col>5</xdr:col>
      <xdr:colOff>66674</xdr:colOff>
      <xdr:row>67</xdr:row>
      <xdr:rowOff>133350</xdr:rowOff>
    </xdr:to>
    <xdr:sp macro="" textlink="">
      <xdr:nvSpPr>
        <xdr:cNvPr id="726" name="Text Box 597"/>
        <xdr:cNvSpPr txBox="1">
          <a:spLocks noChangeArrowheads="1"/>
        </xdr:cNvSpPr>
      </xdr:nvSpPr>
      <xdr:spPr bwMode="auto">
        <a:xfrm>
          <a:off x="6467475" y="93686313"/>
          <a:ext cx="6826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67</xdr:row>
      <xdr:rowOff>0</xdr:rowOff>
    </xdr:from>
    <xdr:to>
      <xdr:col>5</xdr:col>
      <xdr:colOff>66674</xdr:colOff>
      <xdr:row>67</xdr:row>
      <xdr:rowOff>57150</xdr:rowOff>
    </xdr:to>
    <xdr:sp macro="" textlink="">
      <xdr:nvSpPr>
        <xdr:cNvPr id="727" name="Text Box 597"/>
        <xdr:cNvSpPr txBox="1">
          <a:spLocks noChangeArrowheads="1"/>
        </xdr:cNvSpPr>
      </xdr:nvSpPr>
      <xdr:spPr bwMode="auto">
        <a:xfrm>
          <a:off x="6467475" y="93686313"/>
          <a:ext cx="6826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349250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000375" y="93686313"/>
          <a:ext cx="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349250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3619500" y="93686313"/>
          <a:ext cx="331788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349250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000375" y="93686313"/>
          <a:ext cx="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349250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3619500" y="93686313"/>
          <a:ext cx="331788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349250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000375" y="93686313"/>
          <a:ext cx="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349250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3619500" y="93686313"/>
          <a:ext cx="331788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242381</xdr:colOff>
      <xdr:row>67</xdr:row>
      <xdr:rowOff>171450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3619500" y="91630500"/>
          <a:ext cx="39319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242381</xdr:colOff>
      <xdr:row>67</xdr:row>
      <xdr:rowOff>171450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3619500" y="91630500"/>
          <a:ext cx="39319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242381</xdr:colOff>
      <xdr:row>67</xdr:row>
      <xdr:rowOff>171450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3619500" y="91630500"/>
          <a:ext cx="39319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825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826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827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67</xdr:row>
      <xdr:rowOff>0</xdr:rowOff>
    </xdr:from>
    <xdr:to>
      <xdr:col>3</xdr:col>
      <xdr:colOff>247650</xdr:colOff>
      <xdr:row>67</xdr:row>
      <xdr:rowOff>349250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5537200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67</xdr:row>
      <xdr:rowOff>0</xdr:rowOff>
    </xdr:from>
    <xdr:to>
      <xdr:col>3</xdr:col>
      <xdr:colOff>247650</xdr:colOff>
      <xdr:row>67</xdr:row>
      <xdr:rowOff>349250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5537200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368300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000375" y="93686313"/>
          <a:ext cx="0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368300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3619500" y="93686313"/>
          <a:ext cx="331788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368300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000375" y="93686313"/>
          <a:ext cx="0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368300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619500" y="93686313"/>
          <a:ext cx="331788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368300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000375" y="93686313"/>
          <a:ext cx="0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368300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3619500" y="93686313"/>
          <a:ext cx="331788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836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837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838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67</xdr:row>
      <xdr:rowOff>349250</xdr:rowOff>
    </xdr:to>
    <xdr:sp macro="" textlink="">
      <xdr:nvSpPr>
        <xdr:cNvPr id="839" name="Text Box 597"/>
        <xdr:cNvSpPr txBox="1">
          <a:spLocks noChangeArrowheads="1"/>
        </xdr:cNvSpPr>
      </xdr:nvSpPr>
      <xdr:spPr bwMode="auto">
        <a:xfrm>
          <a:off x="6469063" y="93686313"/>
          <a:ext cx="7620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67</xdr:row>
      <xdr:rowOff>349250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1527175" y="93686313"/>
          <a:ext cx="73025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349250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000375" y="93686313"/>
          <a:ext cx="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349250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3619500" y="93686313"/>
          <a:ext cx="331788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349250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000375" y="93686313"/>
          <a:ext cx="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349250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3619500" y="93686313"/>
          <a:ext cx="331788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67</xdr:row>
      <xdr:rowOff>0</xdr:rowOff>
    </xdr:from>
    <xdr:to>
      <xdr:col>1</xdr:col>
      <xdr:colOff>1476375</xdr:colOff>
      <xdr:row>67</xdr:row>
      <xdr:rowOff>349250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000375" y="93686313"/>
          <a:ext cx="0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180975</xdr:colOff>
      <xdr:row>67</xdr:row>
      <xdr:rowOff>349250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3619500" y="93686313"/>
          <a:ext cx="331788" cy="341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314325</xdr:rowOff>
    </xdr:to>
    <xdr:sp macro="" textlink="">
      <xdr:nvSpPr>
        <xdr:cNvPr id="934" name="Text Box 597"/>
        <xdr:cNvSpPr txBox="1">
          <a:spLocks noChangeArrowheads="1"/>
        </xdr:cNvSpPr>
      </xdr:nvSpPr>
      <xdr:spPr bwMode="auto">
        <a:xfrm>
          <a:off x="6469063" y="95916750"/>
          <a:ext cx="7620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247650</xdr:colOff>
      <xdr:row>68</xdr:row>
      <xdr:rowOff>276226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1695450" y="95718313"/>
          <a:ext cx="76200" cy="265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314325</xdr:rowOff>
    </xdr:to>
    <xdr:sp macro="" textlink="">
      <xdr:nvSpPr>
        <xdr:cNvPr id="936" name="Text Box 597"/>
        <xdr:cNvSpPr txBox="1">
          <a:spLocks noChangeArrowheads="1"/>
        </xdr:cNvSpPr>
      </xdr:nvSpPr>
      <xdr:spPr bwMode="auto">
        <a:xfrm>
          <a:off x="6469063" y="95916750"/>
          <a:ext cx="7620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314325</xdr:rowOff>
    </xdr:to>
    <xdr:sp macro="" textlink="">
      <xdr:nvSpPr>
        <xdr:cNvPr id="937" name="Text Box 597"/>
        <xdr:cNvSpPr txBox="1">
          <a:spLocks noChangeArrowheads="1"/>
        </xdr:cNvSpPr>
      </xdr:nvSpPr>
      <xdr:spPr bwMode="auto">
        <a:xfrm>
          <a:off x="6469063" y="95916750"/>
          <a:ext cx="7620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68</xdr:row>
      <xdr:rowOff>0</xdr:rowOff>
    </xdr:from>
    <xdr:to>
      <xdr:col>3</xdr:col>
      <xdr:colOff>247650</xdr:colOff>
      <xdr:row>68</xdr:row>
      <xdr:rowOff>314325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537200" y="95916750"/>
          <a:ext cx="7620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68</xdr:row>
      <xdr:rowOff>0</xdr:rowOff>
    </xdr:from>
    <xdr:to>
      <xdr:col>3</xdr:col>
      <xdr:colOff>247650</xdr:colOff>
      <xdr:row>68</xdr:row>
      <xdr:rowOff>314325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537200" y="95916750"/>
          <a:ext cx="7620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333375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000375" y="95916750"/>
          <a:ext cx="0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333375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3619500" y="95916750"/>
          <a:ext cx="331788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333375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000375" y="95916750"/>
          <a:ext cx="0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333375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3619500" y="95916750"/>
          <a:ext cx="331788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333375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000375" y="95916750"/>
          <a:ext cx="0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333375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3619500" y="95916750"/>
          <a:ext cx="331788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314325</xdr:rowOff>
    </xdr:to>
    <xdr:sp macro="" textlink="">
      <xdr:nvSpPr>
        <xdr:cNvPr id="946" name="Text Box 597"/>
        <xdr:cNvSpPr txBox="1">
          <a:spLocks noChangeArrowheads="1"/>
        </xdr:cNvSpPr>
      </xdr:nvSpPr>
      <xdr:spPr bwMode="auto">
        <a:xfrm>
          <a:off x="6469063" y="95916750"/>
          <a:ext cx="7620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314325</xdr:rowOff>
    </xdr:to>
    <xdr:sp macro="" textlink="">
      <xdr:nvSpPr>
        <xdr:cNvPr id="947" name="Text Box 597"/>
        <xdr:cNvSpPr txBox="1">
          <a:spLocks noChangeArrowheads="1"/>
        </xdr:cNvSpPr>
      </xdr:nvSpPr>
      <xdr:spPr bwMode="auto">
        <a:xfrm>
          <a:off x="6469063" y="95916750"/>
          <a:ext cx="7620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314325</xdr:rowOff>
    </xdr:to>
    <xdr:sp macro="" textlink="">
      <xdr:nvSpPr>
        <xdr:cNvPr id="948" name="Text Box 597"/>
        <xdr:cNvSpPr txBox="1">
          <a:spLocks noChangeArrowheads="1"/>
        </xdr:cNvSpPr>
      </xdr:nvSpPr>
      <xdr:spPr bwMode="auto">
        <a:xfrm>
          <a:off x="6469063" y="95916750"/>
          <a:ext cx="7620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314325</xdr:rowOff>
    </xdr:to>
    <xdr:sp macro="" textlink="">
      <xdr:nvSpPr>
        <xdr:cNvPr id="949" name="Text Box 597"/>
        <xdr:cNvSpPr txBox="1">
          <a:spLocks noChangeArrowheads="1"/>
        </xdr:cNvSpPr>
      </xdr:nvSpPr>
      <xdr:spPr bwMode="auto">
        <a:xfrm>
          <a:off x="6469063" y="95916750"/>
          <a:ext cx="7620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68</xdr:row>
      <xdr:rowOff>0</xdr:rowOff>
    </xdr:from>
    <xdr:to>
      <xdr:col>5</xdr:col>
      <xdr:colOff>66674</xdr:colOff>
      <xdr:row>68</xdr:row>
      <xdr:rowOff>161925</xdr:rowOff>
    </xdr:to>
    <xdr:sp macro="" textlink="">
      <xdr:nvSpPr>
        <xdr:cNvPr id="950" name="Text Box 597"/>
        <xdr:cNvSpPr txBox="1">
          <a:spLocks noChangeArrowheads="1"/>
        </xdr:cNvSpPr>
      </xdr:nvSpPr>
      <xdr:spPr bwMode="auto">
        <a:xfrm>
          <a:off x="6467475" y="95916750"/>
          <a:ext cx="6826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68</xdr:row>
      <xdr:rowOff>0</xdr:rowOff>
    </xdr:from>
    <xdr:to>
      <xdr:col>5</xdr:col>
      <xdr:colOff>66674</xdr:colOff>
      <xdr:row>68</xdr:row>
      <xdr:rowOff>133350</xdr:rowOff>
    </xdr:to>
    <xdr:sp macro="" textlink="">
      <xdr:nvSpPr>
        <xdr:cNvPr id="951" name="Text Box 597"/>
        <xdr:cNvSpPr txBox="1">
          <a:spLocks noChangeArrowheads="1"/>
        </xdr:cNvSpPr>
      </xdr:nvSpPr>
      <xdr:spPr bwMode="auto">
        <a:xfrm>
          <a:off x="6467475" y="95916750"/>
          <a:ext cx="6826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68</xdr:row>
      <xdr:rowOff>0</xdr:rowOff>
    </xdr:from>
    <xdr:to>
      <xdr:col>5</xdr:col>
      <xdr:colOff>66674</xdr:colOff>
      <xdr:row>68</xdr:row>
      <xdr:rowOff>133350</xdr:rowOff>
    </xdr:to>
    <xdr:sp macro="" textlink="">
      <xdr:nvSpPr>
        <xdr:cNvPr id="952" name="Text Box 597"/>
        <xdr:cNvSpPr txBox="1">
          <a:spLocks noChangeArrowheads="1"/>
        </xdr:cNvSpPr>
      </xdr:nvSpPr>
      <xdr:spPr bwMode="auto">
        <a:xfrm>
          <a:off x="6467475" y="95916750"/>
          <a:ext cx="6826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68</xdr:row>
      <xdr:rowOff>0</xdr:rowOff>
    </xdr:from>
    <xdr:to>
      <xdr:col>5</xdr:col>
      <xdr:colOff>66674</xdr:colOff>
      <xdr:row>68</xdr:row>
      <xdr:rowOff>57150</xdr:rowOff>
    </xdr:to>
    <xdr:sp macro="" textlink="">
      <xdr:nvSpPr>
        <xdr:cNvPr id="953" name="Text Box 597"/>
        <xdr:cNvSpPr txBox="1">
          <a:spLocks noChangeArrowheads="1"/>
        </xdr:cNvSpPr>
      </xdr:nvSpPr>
      <xdr:spPr bwMode="auto">
        <a:xfrm>
          <a:off x="6467475" y="95916750"/>
          <a:ext cx="6826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314325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1527175" y="95916750"/>
          <a:ext cx="73025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314325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000375" y="95916750"/>
          <a:ext cx="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314325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3619500" y="95916750"/>
          <a:ext cx="331788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314325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000375" y="95916750"/>
          <a:ext cx="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314325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3619500" y="95916750"/>
          <a:ext cx="331788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314325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000375" y="95916750"/>
          <a:ext cx="0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314325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3619500" y="95916750"/>
          <a:ext cx="331788" cy="303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352425</xdr:rowOff>
    </xdr:to>
    <xdr:sp macro="" textlink="">
      <xdr:nvSpPr>
        <xdr:cNvPr id="1048" name="Text Box 597"/>
        <xdr:cNvSpPr txBox="1">
          <a:spLocks noChangeArrowheads="1"/>
        </xdr:cNvSpPr>
      </xdr:nvSpPr>
      <xdr:spPr bwMode="auto">
        <a:xfrm>
          <a:off x="6469063" y="95916750"/>
          <a:ext cx="76200" cy="341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352425</xdr:rowOff>
    </xdr:to>
    <xdr:sp macro="" textlink="">
      <xdr:nvSpPr>
        <xdr:cNvPr id="1049" name="Text Box 597"/>
        <xdr:cNvSpPr txBox="1">
          <a:spLocks noChangeArrowheads="1"/>
        </xdr:cNvSpPr>
      </xdr:nvSpPr>
      <xdr:spPr bwMode="auto">
        <a:xfrm>
          <a:off x="6469063" y="95916750"/>
          <a:ext cx="76200" cy="341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352425</xdr:rowOff>
    </xdr:to>
    <xdr:sp macro="" textlink="">
      <xdr:nvSpPr>
        <xdr:cNvPr id="1050" name="Text Box 597"/>
        <xdr:cNvSpPr txBox="1">
          <a:spLocks noChangeArrowheads="1"/>
        </xdr:cNvSpPr>
      </xdr:nvSpPr>
      <xdr:spPr bwMode="auto">
        <a:xfrm>
          <a:off x="6469063" y="95916750"/>
          <a:ext cx="76200" cy="341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68</xdr:row>
      <xdr:rowOff>0</xdr:rowOff>
    </xdr:from>
    <xdr:to>
      <xdr:col>3</xdr:col>
      <xdr:colOff>247650</xdr:colOff>
      <xdr:row>68</xdr:row>
      <xdr:rowOff>352425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5537200" y="95916750"/>
          <a:ext cx="76200" cy="341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68</xdr:row>
      <xdr:rowOff>0</xdr:rowOff>
    </xdr:from>
    <xdr:to>
      <xdr:col>3</xdr:col>
      <xdr:colOff>247650</xdr:colOff>
      <xdr:row>68</xdr:row>
      <xdr:rowOff>352425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5537200" y="95916750"/>
          <a:ext cx="76200" cy="341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352425</xdr:rowOff>
    </xdr:to>
    <xdr:sp macro="" textlink="">
      <xdr:nvSpPr>
        <xdr:cNvPr id="1053" name="Text Box 597"/>
        <xdr:cNvSpPr txBox="1">
          <a:spLocks noChangeArrowheads="1"/>
        </xdr:cNvSpPr>
      </xdr:nvSpPr>
      <xdr:spPr bwMode="auto">
        <a:xfrm>
          <a:off x="6469063" y="95916750"/>
          <a:ext cx="76200" cy="341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352425</xdr:rowOff>
    </xdr:to>
    <xdr:sp macro="" textlink="">
      <xdr:nvSpPr>
        <xdr:cNvPr id="1054" name="Text Box 597"/>
        <xdr:cNvSpPr txBox="1">
          <a:spLocks noChangeArrowheads="1"/>
        </xdr:cNvSpPr>
      </xdr:nvSpPr>
      <xdr:spPr bwMode="auto">
        <a:xfrm>
          <a:off x="6469063" y="95916750"/>
          <a:ext cx="76200" cy="341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352425</xdr:rowOff>
    </xdr:to>
    <xdr:sp macro="" textlink="">
      <xdr:nvSpPr>
        <xdr:cNvPr id="1055" name="Text Box 597"/>
        <xdr:cNvSpPr txBox="1">
          <a:spLocks noChangeArrowheads="1"/>
        </xdr:cNvSpPr>
      </xdr:nvSpPr>
      <xdr:spPr bwMode="auto">
        <a:xfrm>
          <a:off x="6469063" y="95916750"/>
          <a:ext cx="76200" cy="341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352425</xdr:rowOff>
    </xdr:to>
    <xdr:sp macro="" textlink="">
      <xdr:nvSpPr>
        <xdr:cNvPr id="1056" name="Text Box 597"/>
        <xdr:cNvSpPr txBox="1">
          <a:spLocks noChangeArrowheads="1"/>
        </xdr:cNvSpPr>
      </xdr:nvSpPr>
      <xdr:spPr bwMode="auto">
        <a:xfrm>
          <a:off x="6469063" y="95916750"/>
          <a:ext cx="76200" cy="341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207962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000375" y="96115188"/>
          <a:ext cx="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207962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619500" y="96115188"/>
          <a:ext cx="331788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207962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000375" y="96115188"/>
          <a:ext cx="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207962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3619500" y="96115188"/>
          <a:ext cx="331788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1476375</xdr:colOff>
      <xdr:row>68</xdr:row>
      <xdr:rowOff>207962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000375" y="96115188"/>
          <a:ext cx="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180975</xdr:colOff>
      <xdr:row>68</xdr:row>
      <xdr:rowOff>207962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3619500" y="96115188"/>
          <a:ext cx="331788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247650</xdr:colOff>
      <xdr:row>68</xdr:row>
      <xdr:rowOff>333375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1695450" y="97313750"/>
          <a:ext cx="76200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87249</xdr:colOff>
      <xdr:row>68</xdr:row>
      <xdr:rowOff>3047</xdr:rowOff>
    </xdr:to>
    <xdr:sp macro="" textlink="">
      <xdr:nvSpPr>
        <xdr:cNvPr id="1064" name="Text Box 4134"/>
        <xdr:cNvSpPr txBox="1">
          <a:spLocks noChangeArrowheads="1"/>
        </xdr:cNvSpPr>
      </xdr:nvSpPr>
      <xdr:spPr bwMode="auto">
        <a:xfrm>
          <a:off x="412750" y="97428050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76200</xdr:colOff>
      <xdr:row>68</xdr:row>
      <xdr:rowOff>116776</xdr:rowOff>
    </xdr:to>
    <xdr:sp macro="" textlink="">
      <xdr:nvSpPr>
        <xdr:cNvPr id="1065" name="Text Box 597"/>
        <xdr:cNvSpPr txBox="1">
          <a:spLocks noChangeArrowheads="1"/>
        </xdr:cNvSpPr>
      </xdr:nvSpPr>
      <xdr:spPr bwMode="auto">
        <a:xfrm>
          <a:off x="6469063" y="97313750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247650</xdr:colOff>
      <xdr:row>68</xdr:row>
      <xdr:rowOff>371475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695450" y="95718313"/>
          <a:ext cx="76200" cy="360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247650</xdr:colOff>
      <xdr:row>68</xdr:row>
      <xdr:rowOff>333375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695450" y="95718313"/>
          <a:ext cx="7620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374975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3619500" y="95718313"/>
          <a:ext cx="392826" cy="363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619500" y="95718313"/>
          <a:ext cx="392826" cy="284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3619500" y="95718313"/>
          <a:ext cx="392826" cy="284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619500" y="95718313"/>
          <a:ext cx="392826" cy="284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3619500" y="95718313"/>
          <a:ext cx="392826" cy="284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3619500" y="95718313"/>
          <a:ext cx="392826" cy="284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3619500" y="95718313"/>
          <a:ext cx="392826" cy="284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619500" y="95916750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190500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3619500" y="96115188"/>
          <a:ext cx="39282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190500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619500" y="96115188"/>
          <a:ext cx="39282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190500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3619500" y="96115188"/>
          <a:ext cx="39282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3619500" y="95916750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3619500" y="95916750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3619500" y="95916750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3619500" y="95916750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3619500" y="95916750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3619500" y="95916750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171449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695450" y="949166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171449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695450" y="949166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67</xdr:row>
      <xdr:rowOff>0</xdr:rowOff>
    </xdr:from>
    <xdr:to>
      <xdr:col>2</xdr:col>
      <xdr:colOff>242013</xdr:colOff>
      <xdr:row>67</xdr:row>
      <xdr:rowOff>171450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3619500" y="94916625"/>
          <a:ext cx="39282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390527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3619500" y="95718313"/>
          <a:ext cx="392826" cy="37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190500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3619500" y="95916750"/>
          <a:ext cx="39282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190500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3619500" y="95916750"/>
          <a:ext cx="39282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190500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3619500" y="95916750"/>
          <a:ext cx="39282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295277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619500" y="95718313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295277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3619500" y="95718313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295277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3619500" y="95718313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295277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619500" y="95718313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295277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3619500" y="95718313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2</xdr:col>
      <xdr:colOff>242013</xdr:colOff>
      <xdr:row>68</xdr:row>
      <xdr:rowOff>295277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619500" y="95718313"/>
          <a:ext cx="392826" cy="284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48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49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50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51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52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53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54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66675</xdr:colOff>
      <xdr:row>69</xdr:row>
      <xdr:rowOff>161925</xdr:rowOff>
    </xdr:to>
    <xdr:sp macro="" textlink="">
      <xdr:nvSpPr>
        <xdr:cNvPr id="1155" name="Text Box 597"/>
        <xdr:cNvSpPr txBox="1">
          <a:spLocks noChangeArrowheads="1"/>
        </xdr:cNvSpPr>
      </xdr:nvSpPr>
      <xdr:spPr bwMode="auto">
        <a:xfrm>
          <a:off x="6324600" y="12008167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66675</xdr:colOff>
      <xdr:row>69</xdr:row>
      <xdr:rowOff>133350</xdr:rowOff>
    </xdr:to>
    <xdr:sp macro="" textlink="">
      <xdr:nvSpPr>
        <xdr:cNvPr id="1156" name="Text Box 597"/>
        <xdr:cNvSpPr txBox="1">
          <a:spLocks noChangeArrowheads="1"/>
        </xdr:cNvSpPr>
      </xdr:nvSpPr>
      <xdr:spPr bwMode="auto">
        <a:xfrm>
          <a:off x="6324600" y="1200816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66675</xdr:colOff>
      <xdr:row>69</xdr:row>
      <xdr:rowOff>133350</xdr:rowOff>
    </xdr:to>
    <xdr:sp macro="" textlink="">
      <xdr:nvSpPr>
        <xdr:cNvPr id="1157" name="Text Box 597"/>
        <xdr:cNvSpPr txBox="1">
          <a:spLocks noChangeArrowheads="1"/>
        </xdr:cNvSpPr>
      </xdr:nvSpPr>
      <xdr:spPr bwMode="auto">
        <a:xfrm>
          <a:off x="6324600" y="1200816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66675</xdr:colOff>
      <xdr:row>69</xdr:row>
      <xdr:rowOff>57150</xdr:rowOff>
    </xdr:to>
    <xdr:sp macro="" textlink="">
      <xdr:nvSpPr>
        <xdr:cNvPr id="1158" name="Text Box 597"/>
        <xdr:cNvSpPr txBox="1">
          <a:spLocks noChangeArrowheads="1"/>
        </xdr:cNvSpPr>
      </xdr:nvSpPr>
      <xdr:spPr bwMode="auto">
        <a:xfrm>
          <a:off x="6324600" y="1200816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59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60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61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62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63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64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273050</xdr:rowOff>
    </xdr:to>
    <xdr:sp macro="" textlink="">
      <xdr:nvSpPr>
        <xdr:cNvPr id="1165" name="Text Box 597"/>
        <xdr:cNvSpPr txBox="1">
          <a:spLocks noChangeArrowheads="1"/>
        </xdr:cNvSpPr>
      </xdr:nvSpPr>
      <xdr:spPr bwMode="auto">
        <a:xfrm>
          <a:off x="6324600" y="120081675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66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67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68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69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70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71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72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66675</xdr:colOff>
      <xdr:row>69</xdr:row>
      <xdr:rowOff>161925</xdr:rowOff>
    </xdr:to>
    <xdr:sp macro="" textlink="">
      <xdr:nvSpPr>
        <xdr:cNvPr id="1173" name="Text Box 597"/>
        <xdr:cNvSpPr txBox="1">
          <a:spLocks noChangeArrowheads="1"/>
        </xdr:cNvSpPr>
      </xdr:nvSpPr>
      <xdr:spPr bwMode="auto">
        <a:xfrm>
          <a:off x="6324600" y="12008167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66675</xdr:colOff>
      <xdr:row>69</xdr:row>
      <xdr:rowOff>133350</xdr:rowOff>
    </xdr:to>
    <xdr:sp macro="" textlink="">
      <xdr:nvSpPr>
        <xdr:cNvPr id="1174" name="Text Box 597"/>
        <xdr:cNvSpPr txBox="1">
          <a:spLocks noChangeArrowheads="1"/>
        </xdr:cNvSpPr>
      </xdr:nvSpPr>
      <xdr:spPr bwMode="auto">
        <a:xfrm>
          <a:off x="6324600" y="1200816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66675</xdr:colOff>
      <xdr:row>69</xdr:row>
      <xdr:rowOff>133350</xdr:rowOff>
    </xdr:to>
    <xdr:sp macro="" textlink="">
      <xdr:nvSpPr>
        <xdr:cNvPr id="1175" name="Text Box 597"/>
        <xdr:cNvSpPr txBox="1">
          <a:spLocks noChangeArrowheads="1"/>
        </xdr:cNvSpPr>
      </xdr:nvSpPr>
      <xdr:spPr bwMode="auto">
        <a:xfrm>
          <a:off x="6324600" y="1200816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66675</xdr:colOff>
      <xdr:row>69</xdr:row>
      <xdr:rowOff>57150</xdr:rowOff>
    </xdr:to>
    <xdr:sp macro="" textlink="">
      <xdr:nvSpPr>
        <xdr:cNvPr id="1176" name="Text Box 597"/>
        <xdr:cNvSpPr txBox="1">
          <a:spLocks noChangeArrowheads="1"/>
        </xdr:cNvSpPr>
      </xdr:nvSpPr>
      <xdr:spPr bwMode="auto">
        <a:xfrm>
          <a:off x="6324600" y="1200816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77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78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79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80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81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82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76200</xdr:colOff>
      <xdr:row>69</xdr:row>
      <xdr:rowOff>273051</xdr:rowOff>
    </xdr:to>
    <xdr:sp macro="" textlink="">
      <xdr:nvSpPr>
        <xdr:cNvPr id="1183" name="Text Box 597"/>
        <xdr:cNvSpPr txBox="1">
          <a:spLocks noChangeArrowheads="1"/>
        </xdr:cNvSpPr>
      </xdr:nvSpPr>
      <xdr:spPr bwMode="auto">
        <a:xfrm>
          <a:off x="6324600" y="120081675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66675</xdr:colOff>
      <xdr:row>69</xdr:row>
      <xdr:rowOff>47625</xdr:rowOff>
    </xdr:to>
    <xdr:sp macro="" textlink="">
      <xdr:nvSpPr>
        <xdr:cNvPr id="1184" name="Text Box 597"/>
        <xdr:cNvSpPr txBox="1">
          <a:spLocks noChangeArrowheads="1"/>
        </xdr:cNvSpPr>
      </xdr:nvSpPr>
      <xdr:spPr bwMode="auto">
        <a:xfrm>
          <a:off x="6324600" y="1206817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69</xdr:row>
      <xdr:rowOff>0</xdr:rowOff>
    </xdr:from>
    <xdr:to>
      <xdr:col>5</xdr:col>
      <xdr:colOff>66675</xdr:colOff>
      <xdr:row>69</xdr:row>
      <xdr:rowOff>47625</xdr:rowOff>
    </xdr:to>
    <xdr:sp macro="" textlink="">
      <xdr:nvSpPr>
        <xdr:cNvPr id="1185" name="Text Box 597"/>
        <xdr:cNvSpPr txBox="1">
          <a:spLocks noChangeArrowheads="1"/>
        </xdr:cNvSpPr>
      </xdr:nvSpPr>
      <xdr:spPr bwMode="auto">
        <a:xfrm>
          <a:off x="6324600" y="1206817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nder%202007\bag%20t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2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XALI%20MSENEBLOBA\gogebasvili.%20%2018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d.%20armasenebeli%20m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tender%202007\bar%20agars2010-7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niarvre\komaxize%20%20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eqti%202006-III\a-x-II%20%20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7-2008\a-x-I%20%20x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%20marti\9%20MARi%2017mx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5x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baR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musao%20magida\dokumenti\porti%20-%20kabel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XALI%20MSENEBLOBA\gogebasvili.%2022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TI\SUQURA.%20bolo%20xl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sxefi%20eletronuli5-g\rurua2\rurua1mxl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SPEQTIREBIS%20ORGANO%20-%20LTD%20OPTIMA%20+%202017%20w\zedamxedveloba\&#4309;%20&#4307;&#4304;%20&#4329;%20&#4313;&#4317;&#4315;&#4318;&#4304;&#4316;&#4312;&#4304;%20&#4306;&#4304;&#4321;&#4332;&#4317;&#4320;&#4308;&#4305;&#4323;&#4314;&#4312;\&#4334;&#4304;&#4320;&#4335;&#4311;&#4304;&#4326;\&#4306;&#4317;&#4320;&#4312;,%20&#4320;&#4317;&#4315;&#4308;&#4314;&#4304;&#4328;&#4309;&#4312;&#4314;&#4308;&#4305;&#4312;&#4321;%20&#4325;&#4323;&#4329;&#4304;%20(II%20&#4315;&#4317;&#4316;&#4304;&#4313;&#4309;&#4308;&#4311;&#4312;)\BARI%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sxefi%20eletronuli5-g\9%20marti\9%20MARi%2017mx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aRmaSenebeli15-1xl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qalaqi\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sxefi%20eletronuli5-g\sxefi1324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adliis%20saniarvr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XALI%20MSENEBLOBA\m%20%20a%20b%20a%20s%20i%20z%20e%20i%201%20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sxefi%20eletronuli5-g\sxef-gomi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%20E%20D%20A\bulv%20%20gamwvaneba%204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4"/>
  <sheetViews>
    <sheetView view="pageBreakPreview" topLeftCell="A8" zoomScale="50" zoomScaleNormal="50" zoomScaleSheetLayoutView="50" workbookViewId="0">
      <selection activeCell="A11" sqref="A11:P11"/>
    </sheetView>
  </sheetViews>
  <sheetFormatPr defaultRowHeight="69.75"/>
  <cols>
    <col min="1" max="15" width="9.140625" style="20"/>
    <col min="16" max="16" width="255.7109375" style="20" customWidth="1"/>
    <col min="17" max="17" width="9.140625" style="20" hidden="1" customWidth="1"/>
    <col min="18" max="18" width="0.140625" style="20" customWidth="1"/>
    <col min="19" max="19" width="11.42578125" style="20" customWidth="1"/>
    <col min="20" max="33" width="9.140625" style="20"/>
    <col min="34" max="34" width="182.28515625" style="20" customWidth="1"/>
    <col min="35" max="271" width="9.140625" style="20"/>
    <col min="272" max="272" width="255.7109375" style="20" customWidth="1"/>
    <col min="273" max="273" width="0" style="20" hidden="1" customWidth="1"/>
    <col min="274" max="274" width="0.140625" style="20" customWidth="1"/>
    <col min="275" max="275" width="11.42578125" style="20" customWidth="1"/>
    <col min="276" max="289" width="9.140625" style="20"/>
    <col min="290" max="290" width="182.28515625" style="20" customWidth="1"/>
    <col min="291" max="527" width="9.140625" style="20"/>
    <col min="528" max="528" width="255.7109375" style="20" customWidth="1"/>
    <col min="529" max="529" width="0" style="20" hidden="1" customWidth="1"/>
    <col min="530" max="530" width="0.140625" style="20" customWidth="1"/>
    <col min="531" max="531" width="11.42578125" style="20" customWidth="1"/>
    <col min="532" max="545" width="9.140625" style="20"/>
    <col min="546" max="546" width="182.28515625" style="20" customWidth="1"/>
    <col min="547" max="783" width="9.140625" style="20"/>
    <col min="784" max="784" width="255.7109375" style="20" customWidth="1"/>
    <col min="785" max="785" width="0" style="20" hidden="1" customWidth="1"/>
    <col min="786" max="786" width="0.140625" style="20" customWidth="1"/>
    <col min="787" max="787" width="11.42578125" style="20" customWidth="1"/>
    <col min="788" max="801" width="9.140625" style="20"/>
    <col min="802" max="802" width="182.28515625" style="20" customWidth="1"/>
    <col min="803" max="1039" width="9.140625" style="20"/>
    <col min="1040" max="1040" width="255.7109375" style="20" customWidth="1"/>
    <col min="1041" max="1041" width="0" style="20" hidden="1" customWidth="1"/>
    <col min="1042" max="1042" width="0.140625" style="20" customWidth="1"/>
    <col min="1043" max="1043" width="11.42578125" style="20" customWidth="1"/>
    <col min="1044" max="1057" width="9.140625" style="20"/>
    <col min="1058" max="1058" width="182.28515625" style="20" customWidth="1"/>
    <col min="1059" max="1295" width="9.140625" style="20"/>
    <col min="1296" max="1296" width="255.7109375" style="20" customWidth="1"/>
    <col min="1297" max="1297" width="0" style="20" hidden="1" customWidth="1"/>
    <col min="1298" max="1298" width="0.140625" style="20" customWidth="1"/>
    <col min="1299" max="1299" width="11.42578125" style="20" customWidth="1"/>
    <col min="1300" max="1313" width="9.140625" style="20"/>
    <col min="1314" max="1314" width="182.28515625" style="20" customWidth="1"/>
    <col min="1315" max="1551" width="9.140625" style="20"/>
    <col min="1552" max="1552" width="255.7109375" style="20" customWidth="1"/>
    <col min="1553" max="1553" width="0" style="20" hidden="1" customWidth="1"/>
    <col min="1554" max="1554" width="0.140625" style="20" customWidth="1"/>
    <col min="1555" max="1555" width="11.42578125" style="20" customWidth="1"/>
    <col min="1556" max="1569" width="9.140625" style="20"/>
    <col min="1570" max="1570" width="182.28515625" style="20" customWidth="1"/>
    <col min="1571" max="1807" width="9.140625" style="20"/>
    <col min="1808" max="1808" width="255.7109375" style="20" customWidth="1"/>
    <col min="1809" max="1809" width="0" style="20" hidden="1" customWidth="1"/>
    <col min="1810" max="1810" width="0.140625" style="20" customWidth="1"/>
    <col min="1811" max="1811" width="11.42578125" style="20" customWidth="1"/>
    <col min="1812" max="1825" width="9.140625" style="20"/>
    <col min="1826" max="1826" width="182.28515625" style="20" customWidth="1"/>
    <col min="1827" max="2063" width="9.140625" style="20"/>
    <col min="2064" max="2064" width="255.7109375" style="20" customWidth="1"/>
    <col min="2065" max="2065" width="0" style="20" hidden="1" customWidth="1"/>
    <col min="2066" max="2066" width="0.140625" style="20" customWidth="1"/>
    <col min="2067" max="2067" width="11.42578125" style="20" customWidth="1"/>
    <col min="2068" max="2081" width="9.140625" style="20"/>
    <col min="2082" max="2082" width="182.28515625" style="20" customWidth="1"/>
    <col min="2083" max="2319" width="9.140625" style="20"/>
    <col min="2320" max="2320" width="255.7109375" style="20" customWidth="1"/>
    <col min="2321" max="2321" width="0" style="20" hidden="1" customWidth="1"/>
    <col min="2322" max="2322" width="0.140625" style="20" customWidth="1"/>
    <col min="2323" max="2323" width="11.42578125" style="20" customWidth="1"/>
    <col min="2324" max="2337" width="9.140625" style="20"/>
    <col min="2338" max="2338" width="182.28515625" style="20" customWidth="1"/>
    <col min="2339" max="2575" width="9.140625" style="20"/>
    <col min="2576" max="2576" width="255.7109375" style="20" customWidth="1"/>
    <col min="2577" max="2577" width="0" style="20" hidden="1" customWidth="1"/>
    <col min="2578" max="2578" width="0.140625" style="20" customWidth="1"/>
    <col min="2579" max="2579" width="11.42578125" style="20" customWidth="1"/>
    <col min="2580" max="2593" width="9.140625" style="20"/>
    <col min="2594" max="2594" width="182.28515625" style="20" customWidth="1"/>
    <col min="2595" max="2831" width="9.140625" style="20"/>
    <col min="2832" max="2832" width="255.7109375" style="20" customWidth="1"/>
    <col min="2833" max="2833" width="0" style="20" hidden="1" customWidth="1"/>
    <col min="2834" max="2834" width="0.140625" style="20" customWidth="1"/>
    <col min="2835" max="2835" width="11.42578125" style="20" customWidth="1"/>
    <col min="2836" max="2849" width="9.140625" style="20"/>
    <col min="2850" max="2850" width="182.28515625" style="20" customWidth="1"/>
    <col min="2851" max="3087" width="9.140625" style="20"/>
    <col min="3088" max="3088" width="255.7109375" style="20" customWidth="1"/>
    <col min="3089" max="3089" width="0" style="20" hidden="1" customWidth="1"/>
    <col min="3090" max="3090" width="0.140625" style="20" customWidth="1"/>
    <col min="3091" max="3091" width="11.42578125" style="20" customWidth="1"/>
    <col min="3092" max="3105" width="9.140625" style="20"/>
    <col min="3106" max="3106" width="182.28515625" style="20" customWidth="1"/>
    <col min="3107" max="3343" width="9.140625" style="20"/>
    <col min="3344" max="3344" width="255.7109375" style="20" customWidth="1"/>
    <col min="3345" max="3345" width="0" style="20" hidden="1" customWidth="1"/>
    <col min="3346" max="3346" width="0.140625" style="20" customWidth="1"/>
    <col min="3347" max="3347" width="11.42578125" style="20" customWidth="1"/>
    <col min="3348" max="3361" width="9.140625" style="20"/>
    <col min="3362" max="3362" width="182.28515625" style="20" customWidth="1"/>
    <col min="3363" max="3599" width="9.140625" style="20"/>
    <col min="3600" max="3600" width="255.7109375" style="20" customWidth="1"/>
    <col min="3601" max="3601" width="0" style="20" hidden="1" customWidth="1"/>
    <col min="3602" max="3602" width="0.140625" style="20" customWidth="1"/>
    <col min="3603" max="3603" width="11.42578125" style="20" customWidth="1"/>
    <col min="3604" max="3617" width="9.140625" style="20"/>
    <col min="3618" max="3618" width="182.28515625" style="20" customWidth="1"/>
    <col min="3619" max="3855" width="9.140625" style="20"/>
    <col min="3856" max="3856" width="255.7109375" style="20" customWidth="1"/>
    <col min="3857" max="3857" width="0" style="20" hidden="1" customWidth="1"/>
    <col min="3858" max="3858" width="0.140625" style="20" customWidth="1"/>
    <col min="3859" max="3859" width="11.42578125" style="20" customWidth="1"/>
    <col min="3860" max="3873" width="9.140625" style="20"/>
    <col min="3874" max="3874" width="182.28515625" style="20" customWidth="1"/>
    <col min="3875" max="4111" width="9.140625" style="20"/>
    <col min="4112" max="4112" width="255.7109375" style="20" customWidth="1"/>
    <col min="4113" max="4113" width="0" style="20" hidden="1" customWidth="1"/>
    <col min="4114" max="4114" width="0.140625" style="20" customWidth="1"/>
    <col min="4115" max="4115" width="11.42578125" style="20" customWidth="1"/>
    <col min="4116" max="4129" width="9.140625" style="20"/>
    <col min="4130" max="4130" width="182.28515625" style="20" customWidth="1"/>
    <col min="4131" max="4367" width="9.140625" style="20"/>
    <col min="4368" max="4368" width="255.7109375" style="20" customWidth="1"/>
    <col min="4369" max="4369" width="0" style="20" hidden="1" customWidth="1"/>
    <col min="4370" max="4370" width="0.140625" style="20" customWidth="1"/>
    <col min="4371" max="4371" width="11.42578125" style="20" customWidth="1"/>
    <col min="4372" max="4385" width="9.140625" style="20"/>
    <col min="4386" max="4386" width="182.28515625" style="20" customWidth="1"/>
    <col min="4387" max="4623" width="9.140625" style="20"/>
    <col min="4624" max="4624" width="255.7109375" style="20" customWidth="1"/>
    <col min="4625" max="4625" width="0" style="20" hidden="1" customWidth="1"/>
    <col min="4626" max="4626" width="0.140625" style="20" customWidth="1"/>
    <col min="4627" max="4627" width="11.42578125" style="20" customWidth="1"/>
    <col min="4628" max="4641" width="9.140625" style="20"/>
    <col min="4642" max="4642" width="182.28515625" style="20" customWidth="1"/>
    <col min="4643" max="4879" width="9.140625" style="20"/>
    <col min="4880" max="4880" width="255.7109375" style="20" customWidth="1"/>
    <col min="4881" max="4881" width="0" style="20" hidden="1" customWidth="1"/>
    <col min="4882" max="4882" width="0.140625" style="20" customWidth="1"/>
    <col min="4883" max="4883" width="11.42578125" style="20" customWidth="1"/>
    <col min="4884" max="4897" width="9.140625" style="20"/>
    <col min="4898" max="4898" width="182.28515625" style="20" customWidth="1"/>
    <col min="4899" max="5135" width="9.140625" style="20"/>
    <col min="5136" max="5136" width="255.7109375" style="20" customWidth="1"/>
    <col min="5137" max="5137" width="0" style="20" hidden="1" customWidth="1"/>
    <col min="5138" max="5138" width="0.140625" style="20" customWidth="1"/>
    <col min="5139" max="5139" width="11.42578125" style="20" customWidth="1"/>
    <col min="5140" max="5153" width="9.140625" style="20"/>
    <col min="5154" max="5154" width="182.28515625" style="20" customWidth="1"/>
    <col min="5155" max="5391" width="9.140625" style="20"/>
    <col min="5392" max="5392" width="255.7109375" style="20" customWidth="1"/>
    <col min="5393" max="5393" width="0" style="20" hidden="1" customWidth="1"/>
    <col min="5394" max="5394" width="0.140625" style="20" customWidth="1"/>
    <col min="5395" max="5395" width="11.42578125" style="20" customWidth="1"/>
    <col min="5396" max="5409" width="9.140625" style="20"/>
    <col min="5410" max="5410" width="182.28515625" style="20" customWidth="1"/>
    <col min="5411" max="5647" width="9.140625" style="20"/>
    <col min="5648" max="5648" width="255.7109375" style="20" customWidth="1"/>
    <col min="5649" max="5649" width="0" style="20" hidden="1" customWidth="1"/>
    <col min="5650" max="5650" width="0.140625" style="20" customWidth="1"/>
    <col min="5651" max="5651" width="11.42578125" style="20" customWidth="1"/>
    <col min="5652" max="5665" width="9.140625" style="20"/>
    <col min="5666" max="5666" width="182.28515625" style="20" customWidth="1"/>
    <col min="5667" max="5903" width="9.140625" style="20"/>
    <col min="5904" max="5904" width="255.7109375" style="20" customWidth="1"/>
    <col min="5905" max="5905" width="0" style="20" hidden="1" customWidth="1"/>
    <col min="5906" max="5906" width="0.140625" style="20" customWidth="1"/>
    <col min="5907" max="5907" width="11.42578125" style="20" customWidth="1"/>
    <col min="5908" max="5921" width="9.140625" style="20"/>
    <col min="5922" max="5922" width="182.28515625" style="20" customWidth="1"/>
    <col min="5923" max="6159" width="9.140625" style="20"/>
    <col min="6160" max="6160" width="255.7109375" style="20" customWidth="1"/>
    <col min="6161" max="6161" width="0" style="20" hidden="1" customWidth="1"/>
    <col min="6162" max="6162" width="0.140625" style="20" customWidth="1"/>
    <col min="6163" max="6163" width="11.42578125" style="20" customWidth="1"/>
    <col min="6164" max="6177" width="9.140625" style="20"/>
    <col min="6178" max="6178" width="182.28515625" style="20" customWidth="1"/>
    <col min="6179" max="6415" width="9.140625" style="20"/>
    <col min="6416" max="6416" width="255.7109375" style="20" customWidth="1"/>
    <col min="6417" max="6417" width="0" style="20" hidden="1" customWidth="1"/>
    <col min="6418" max="6418" width="0.140625" style="20" customWidth="1"/>
    <col min="6419" max="6419" width="11.42578125" style="20" customWidth="1"/>
    <col min="6420" max="6433" width="9.140625" style="20"/>
    <col min="6434" max="6434" width="182.28515625" style="20" customWidth="1"/>
    <col min="6435" max="6671" width="9.140625" style="20"/>
    <col min="6672" max="6672" width="255.7109375" style="20" customWidth="1"/>
    <col min="6673" max="6673" width="0" style="20" hidden="1" customWidth="1"/>
    <col min="6674" max="6674" width="0.140625" style="20" customWidth="1"/>
    <col min="6675" max="6675" width="11.42578125" style="20" customWidth="1"/>
    <col min="6676" max="6689" width="9.140625" style="20"/>
    <col min="6690" max="6690" width="182.28515625" style="20" customWidth="1"/>
    <col min="6691" max="6927" width="9.140625" style="20"/>
    <col min="6928" max="6928" width="255.7109375" style="20" customWidth="1"/>
    <col min="6929" max="6929" width="0" style="20" hidden="1" customWidth="1"/>
    <col min="6930" max="6930" width="0.140625" style="20" customWidth="1"/>
    <col min="6931" max="6931" width="11.42578125" style="20" customWidth="1"/>
    <col min="6932" max="6945" width="9.140625" style="20"/>
    <col min="6946" max="6946" width="182.28515625" style="20" customWidth="1"/>
    <col min="6947" max="7183" width="9.140625" style="20"/>
    <col min="7184" max="7184" width="255.7109375" style="20" customWidth="1"/>
    <col min="7185" max="7185" width="0" style="20" hidden="1" customWidth="1"/>
    <col min="7186" max="7186" width="0.140625" style="20" customWidth="1"/>
    <col min="7187" max="7187" width="11.42578125" style="20" customWidth="1"/>
    <col min="7188" max="7201" width="9.140625" style="20"/>
    <col min="7202" max="7202" width="182.28515625" style="20" customWidth="1"/>
    <col min="7203" max="7439" width="9.140625" style="20"/>
    <col min="7440" max="7440" width="255.7109375" style="20" customWidth="1"/>
    <col min="7441" max="7441" width="0" style="20" hidden="1" customWidth="1"/>
    <col min="7442" max="7442" width="0.140625" style="20" customWidth="1"/>
    <col min="7443" max="7443" width="11.42578125" style="20" customWidth="1"/>
    <col min="7444" max="7457" width="9.140625" style="20"/>
    <col min="7458" max="7458" width="182.28515625" style="20" customWidth="1"/>
    <col min="7459" max="7695" width="9.140625" style="20"/>
    <col min="7696" max="7696" width="255.7109375" style="20" customWidth="1"/>
    <col min="7697" max="7697" width="0" style="20" hidden="1" customWidth="1"/>
    <col min="7698" max="7698" width="0.140625" style="20" customWidth="1"/>
    <col min="7699" max="7699" width="11.42578125" style="20" customWidth="1"/>
    <col min="7700" max="7713" width="9.140625" style="20"/>
    <col min="7714" max="7714" width="182.28515625" style="20" customWidth="1"/>
    <col min="7715" max="7951" width="9.140625" style="20"/>
    <col min="7952" max="7952" width="255.7109375" style="20" customWidth="1"/>
    <col min="7953" max="7953" width="0" style="20" hidden="1" customWidth="1"/>
    <col min="7954" max="7954" width="0.140625" style="20" customWidth="1"/>
    <col min="7955" max="7955" width="11.42578125" style="20" customWidth="1"/>
    <col min="7956" max="7969" width="9.140625" style="20"/>
    <col min="7970" max="7970" width="182.28515625" style="20" customWidth="1"/>
    <col min="7971" max="8207" width="9.140625" style="20"/>
    <col min="8208" max="8208" width="255.7109375" style="20" customWidth="1"/>
    <col min="8209" max="8209" width="0" style="20" hidden="1" customWidth="1"/>
    <col min="8210" max="8210" width="0.140625" style="20" customWidth="1"/>
    <col min="8211" max="8211" width="11.42578125" style="20" customWidth="1"/>
    <col min="8212" max="8225" width="9.140625" style="20"/>
    <col min="8226" max="8226" width="182.28515625" style="20" customWidth="1"/>
    <col min="8227" max="8463" width="9.140625" style="20"/>
    <col min="8464" max="8464" width="255.7109375" style="20" customWidth="1"/>
    <col min="8465" max="8465" width="0" style="20" hidden="1" customWidth="1"/>
    <col min="8466" max="8466" width="0.140625" style="20" customWidth="1"/>
    <col min="8467" max="8467" width="11.42578125" style="20" customWidth="1"/>
    <col min="8468" max="8481" width="9.140625" style="20"/>
    <col min="8482" max="8482" width="182.28515625" style="20" customWidth="1"/>
    <col min="8483" max="8719" width="9.140625" style="20"/>
    <col min="8720" max="8720" width="255.7109375" style="20" customWidth="1"/>
    <col min="8721" max="8721" width="0" style="20" hidden="1" customWidth="1"/>
    <col min="8722" max="8722" width="0.140625" style="20" customWidth="1"/>
    <col min="8723" max="8723" width="11.42578125" style="20" customWidth="1"/>
    <col min="8724" max="8737" width="9.140625" style="20"/>
    <col min="8738" max="8738" width="182.28515625" style="20" customWidth="1"/>
    <col min="8739" max="8975" width="9.140625" style="20"/>
    <col min="8976" max="8976" width="255.7109375" style="20" customWidth="1"/>
    <col min="8977" max="8977" width="0" style="20" hidden="1" customWidth="1"/>
    <col min="8978" max="8978" width="0.140625" style="20" customWidth="1"/>
    <col min="8979" max="8979" width="11.42578125" style="20" customWidth="1"/>
    <col min="8980" max="8993" width="9.140625" style="20"/>
    <col min="8994" max="8994" width="182.28515625" style="20" customWidth="1"/>
    <col min="8995" max="9231" width="9.140625" style="20"/>
    <col min="9232" max="9232" width="255.7109375" style="20" customWidth="1"/>
    <col min="9233" max="9233" width="0" style="20" hidden="1" customWidth="1"/>
    <col min="9234" max="9234" width="0.140625" style="20" customWidth="1"/>
    <col min="9235" max="9235" width="11.42578125" style="20" customWidth="1"/>
    <col min="9236" max="9249" width="9.140625" style="20"/>
    <col min="9250" max="9250" width="182.28515625" style="20" customWidth="1"/>
    <col min="9251" max="9487" width="9.140625" style="20"/>
    <col min="9488" max="9488" width="255.7109375" style="20" customWidth="1"/>
    <col min="9489" max="9489" width="0" style="20" hidden="1" customWidth="1"/>
    <col min="9490" max="9490" width="0.140625" style="20" customWidth="1"/>
    <col min="9491" max="9491" width="11.42578125" style="20" customWidth="1"/>
    <col min="9492" max="9505" width="9.140625" style="20"/>
    <col min="9506" max="9506" width="182.28515625" style="20" customWidth="1"/>
    <col min="9507" max="9743" width="9.140625" style="20"/>
    <col min="9744" max="9744" width="255.7109375" style="20" customWidth="1"/>
    <col min="9745" max="9745" width="0" style="20" hidden="1" customWidth="1"/>
    <col min="9746" max="9746" width="0.140625" style="20" customWidth="1"/>
    <col min="9747" max="9747" width="11.42578125" style="20" customWidth="1"/>
    <col min="9748" max="9761" width="9.140625" style="20"/>
    <col min="9762" max="9762" width="182.28515625" style="20" customWidth="1"/>
    <col min="9763" max="9999" width="9.140625" style="20"/>
    <col min="10000" max="10000" width="255.7109375" style="20" customWidth="1"/>
    <col min="10001" max="10001" width="0" style="20" hidden="1" customWidth="1"/>
    <col min="10002" max="10002" width="0.140625" style="20" customWidth="1"/>
    <col min="10003" max="10003" width="11.42578125" style="20" customWidth="1"/>
    <col min="10004" max="10017" width="9.140625" style="20"/>
    <col min="10018" max="10018" width="182.28515625" style="20" customWidth="1"/>
    <col min="10019" max="10255" width="9.140625" style="20"/>
    <col min="10256" max="10256" width="255.7109375" style="20" customWidth="1"/>
    <col min="10257" max="10257" width="0" style="20" hidden="1" customWidth="1"/>
    <col min="10258" max="10258" width="0.140625" style="20" customWidth="1"/>
    <col min="10259" max="10259" width="11.42578125" style="20" customWidth="1"/>
    <col min="10260" max="10273" width="9.140625" style="20"/>
    <col min="10274" max="10274" width="182.28515625" style="20" customWidth="1"/>
    <col min="10275" max="10511" width="9.140625" style="20"/>
    <col min="10512" max="10512" width="255.7109375" style="20" customWidth="1"/>
    <col min="10513" max="10513" width="0" style="20" hidden="1" customWidth="1"/>
    <col min="10514" max="10514" width="0.140625" style="20" customWidth="1"/>
    <col min="10515" max="10515" width="11.42578125" style="20" customWidth="1"/>
    <col min="10516" max="10529" width="9.140625" style="20"/>
    <col min="10530" max="10530" width="182.28515625" style="20" customWidth="1"/>
    <col min="10531" max="10767" width="9.140625" style="20"/>
    <col min="10768" max="10768" width="255.7109375" style="20" customWidth="1"/>
    <col min="10769" max="10769" width="0" style="20" hidden="1" customWidth="1"/>
    <col min="10770" max="10770" width="0.140625" style="20" customWidth="1"/>
    <col min="10771" max="10771" width="11.42578125" style="20" customWidth="1"/>
    <col min="10772" max="10785" width="9.140625" style="20"/>
    <col min="10786" max="10786" width="182.28515625" style="20" customWidth="1"/>
    <col min="10787" max="11023" width="9.140625" style="20"/>
    <col min="11024" max="11024" width="255.7109375" style="20" customWidth="1"/>
    <col min="11025" max="11025" width="0" style="20" hidden="1" customWidth="1"/>
    <col min="11026" max="11026" width="0.140625" style="20" customWidth="1"/>
    <col min="11027" max="11027" width="11.42578125" style="20" customWidth="1"/>
    <col min="11028" max="11041" width="9.140625" style="20"/>
    <col min="11042" max="11042" width="182.28515625" style="20" customWidth="1"/>
    <col min="11043" max="11279" width="9.140625" style="20"/>
    <col min="11280" max="11280" width="255.7109375" style="20" customWidth="1"/>
    <col min="11281" max="11281" width="0" style="20" hidden="1" customWidth="1"/>
    <col min="11282" max="11282" width="0.140625" style="20" customWidth="1"/>
    <col min="11283" max="11283" width="11.42578125" style="20" customWidth="1"/>
    <col min="11284" max="11297" width="9.140625" style="20"/>
    <col min="11298" max="11298" width="182.28515625" style="20" customWidth="1"/>
    <col min="11299" max="11535" width="9.140625" style="20"/>
    <col min="11536" max="11536" width="255.7109375" style="20" customWidth="1"/>
    <col min="11537" max="11537" width="0" style="20" hidden="1" customWidth="1"/>
    <col min="11538" max="11538" width="0.140625" style="20" customWidth="1"/>
    <col min="11539" max="11539" width="11.42578125" style="20" customWidth="1"/>
    <col min="11540" max="11553" width="9.140625" style="20"/>
    <col min="11554" max="11554" width="182.28515625" style="20" customWidth="1"/>
    <col min="11555" max="11791" width="9.140625" style="20"/>
    <col min="11792" max="11792" width="255.7109375" style="20" customWidth="1"/>
    <col min="11793" max="11793" width="0" style="20" hidden="1" customWidth="1"/>
    <col min="11794" max="11794" width="0.140625" style="20" customWidth="1"/>
    <col min="11795" max="11795" width="11.42578125" style="20" customWidth="1"/>
    <col min="11796" max="11809" width="9.140625" style="20"/>
    <col min="11810" max="11810" width="182.28515625" style="20" customWidth="1"/>
    <col min="11811" max="12047" width="9.140625" style="20"/>
    <col min="12048" max="12048" width="255.7109375" style="20" customWidth="1"/>
    <col min="12049" max="12049" width="0" style="20" hidden="1" customWidth="1"/>
    <col min="12050" max="12050" width="0.140625" style="20" customWidth="1"/>
    <col min="12051" max="12051" width="11.42578125" style="20" customWidth="1"/>
    <col min="12052" max="12065" width="9.140625" style="20"/>
    <col min="12066" max="12066" width="182.28515625" style="20" customWidth="1"/>
    <col min="12067" max="12303" width="9.140625" style="20"/>
    <col min="12304" max="12304" width="255.7109375" style="20" customWidth="1"/>
    <col min="12305" max="12305" width="0" style="20" hidden="1" customWidth="1"/>
    <col min="12306" max="12306" width="0.140625" style="20" customWidth="1"/>
    <col min="12307" max="12307" width="11.42578125" style="20" customWidth="1"/>
    <col min="12308" max="12321" width="9.140625" style="20"/>
    <col min="12322" max="12322" width="182.28515625" style="20" customWidth="1"/>
    <col min="12323" max="12559" width="9.140625" style="20"/>
    <col min="12560" max="12560" width="255.7109375" style="20" customWidth="1"/>
    <col min="12561" max="12561" width="0" style="20" hidden="1" customWidth="1"/>
    <col min="12562" max="12562" width="0.140625" style="20" customWidth="1"/>
    <col min="12563" max="12563" width="11.42578125" style="20" customWidth="1"/>
    <col min="12564" max="12577" width="9.140625" style="20"/>
    <col min="12578" max="12578" width="182.28515625" style="20" customWidth="1"/>
    <col min="12579" max="12815" width="9.140625" style="20"/>
    <col min="12816" max="12816" width="255.7109375" style="20" customWidth="1"/>
    <col min="12817" max="12817" width="0" style="20" hidden="1" customWidth="1"/>
    <col min="12818" max="12818" width="0.140625" style="20" customWidth="1"/>
    <col min="12819" max="12819" width="11.42578125" style="20" customWidth="1"/>
    <col min="12820" max="12833" width="9.140625" style="20"/>
    <col min="12834" max="12834" width="182.28515625" style="20" customWidth="1"/>
    <col min="12835" max="13071" width="9.140625" style="20"/>
    <col min="13072" max="13072" width="255.7109375" style="20" customWidth="1"/>
    <col min="13073" max="13073" width="0" style="20" hidden="1" customWidth="1"/>
    <col min="13074" max="13074" width="0.140625" style="20" customWidth="1"/>
    <col min="13075" max="13075" width="11.42578125" style="20" customWidth="1"/>
    <col min="13076" max="13089" width="9.140625" style="20"/>
    <col min="13090" max="13090" width="182.28515625" style="20" customWidth="1"/>
    <col min="13091" max="13327" width="9.140625" style="20"/>
    <col min="13328" max="13328" width="255.7109375" style="20" customWidth="1"/>
    <col min="13329" max="13329" width="0" style="20" hidden="1" customWidth="1"/>
    <col min="13330" max="13330" width="0.140625" style="20" customWidth="1"/>
    <col min="13331" max="13331" width="11.42578125" style="20" customWidth="1"/>
    <col min="13332" max="13345" width="9.140625" style="20"/>
    <col min="13346" max="13346" width="182.28515625" style="20" customWidth="1"/>
    <col min="13347" max="13583" width="9.140625" style="20"/>
    <col min="13584" max="13584" width="255.7109375" style="20" customWidth="1"/>
    <col min="13585" max="13585" width="0" style="20" hidden="1" customWidth="1"/>
    <col min="13586" max="13586" width="0.140625" style="20" customWidth="1"/>
    <col min="13587" max="13587" width="11.42578125" style="20" customWidth="1"/>
    <col min="13588" max="13601" width="9.140625" style="20"/>
    <col min="13602" max="13602" width="182.28515625" style="20" customWidth="1"/>
    <col min="13603" max="13839" width="9.140625" style="20"/>
    <col min="13840" max="13840" width="255.7109375" style="20" customWidth="1"/>
    <col min="13841" max="13841" width="0" style="20" hidden="1" customWidth="1"/>
    <col min="13842" max="13842" width="0.140625" style="20" customWidth="1"/>
    <col min="13843" max="13843" width="11.42578125" style="20" customWidth="1"/>
    <col min="13844" max="13857" width="9.140625" style="20"/>
    <col min="13858" max="13858" width="182.28515625" style="20" customWidth="1"/>
    <col min="13859" max="14095" width="9.140625" style="20"/>
    <col min="14096" max="14096" width="255.7109375" style="20" customWidth="1"/>
    <col min="14097" max="14097" width="0" style="20" hidden="1" customWidth="1"/>
    <col min="14098" max="14098" width="0.140625" style="20" customWidth="1"/>
    <col min="14099" max="14099" width="11.42578125" style="20" customWidth="1"/>
    <col min="14100" max="14113" width="9.140625" style="20"/>
    <col min="14114" max="14114" width="182.28515625" style="20" customWidth="1"/>
    <col min="14115" max="14351" width="9.140625" style="20"/>
    <col min="14352" max="14352" width="255.7109375" style="20" customWidth="1"/>
    <col min="14353" max="14353" width="0" style="20" hidden="1" customWidth="1"/>
    <col min="14354" max="14354" width="0.140625" style="20" customWidth="1"/>
    <col min="14355" max="14355" width="11.42578125" style="20" customWidth="1"/>
    <col min="14356" max="14369" width="9.140625" style="20"/>
    <col min="14370" max="14370" width="182.28515625" style="20" customWidth="1"/>
    <col min="14371" max="14607" width="9.140625" style="20"/>
    <col min="14608" max="14608" width="255.7109375" style="20" customWidth="1"/>
    <col min="14609" max="14609" width="0" style="20" hidden="1" customWidth="1"/>
    <col min="14610" max="14610" width="0.140625" style="20" customWidth="1"/>
    <col min="14611" max="14611" width="11.42578125" style="20" customWidth="1"/>
    <col min="14612" max="14625" width="9.140625" style="20"/>
    <col min="14626" max="14626" width="182.28515625" style="20" customWidth="1"/>
    <col min="14627" max="14863" width="9.140625" style="20"/>
    <col min="14864" max="14864" width="255.7109375" style="20" customWidth="1"/>
    <col min="14865" max="14865" width="0" style="20" hidden="1" customWidth="1"/>
    <col min="14866" max="14866" width="0.140625" style="20" customWidth="1"/>
    <col min="14867" max="14867" width="11.42578125" style="20" customWidth="1"/>
    <col min="14868" max="14881" width="9.140625" style="20"/>
    <col min="14882" max="14882" width="182.28515625" style="20" customWidth="1"/>
    <col min="14883" max="15119" width="9.140625" style="20"/>
    <col min="15120" max="15120" width="255.7109375" style="20" customWidth="1"/>
    <col min="15121" max="15121" width="0" style="20" hidden="1" customWidth="1"/>
    <col min="15122" max="15122" width="0.140625" style="20" customWidth="1"/>
    <col min="15123" max="15123" width="11.42578125" style="20" customWidth="1"/>
    <col min="15124" max="15137" width="9.140625" style="20"/>
    <col min="15138" max="15138" width="182.28515625" style="20" customWidth="1"/>
    <col min="15139" max="15375" width="9.140625" style="20"/>
    <col min="15376" max="15376" width="255.7109375" style="20" customWidth="1"/>
    <col min="15377" max="15377" width="0" style="20" hidden="1" customWidth="1"/>
    <col min="15378" max="15378" width="0.140625" style="20" customWidth="1"/>
    <col min="15379" max="15379" width="11.42578125" style="20" customWidth="1"/>
    <col min="15380" max="15393" width="9.140625" style="20"/>
    <col min="15394" max="15394" width="182.28515625" style="20" customWidth="1"/>
    <col min="15395" max="15631" width="9.140625" style="20"/>
    <col min="15632" max="15632" width="255.7109375" style="20" customWidth="1"/>
    <col min="15633" max="15633" width="0" style="20" hidden="1" customWidth="1"/>
    <col min="15634" max="15634" width="0.140625" style="20" customWidth="1"/>
    <col min="15635" max="15635" width="11.42578125" style="20" customWidth="1"/>
    <col min="15636" max="15649" width="9.140625" style="20"/>
    <col min="15650" max="15650" width="182.28515625" style="20" customWidth="1"/>
    <col min="15651" max="15887" width="9.140625" style="20"/>
    <col min="15888" max="15888" width="255.7109375" style="20" customWidth="1"/>
    <col min="15889" max="15889" width="0" style="20" hidden="1" customWidth="1"/>
    <col min="15890" max="15890" width="0.140625" style="20" customWidth="1"/>
    <col min="15891" max="15891" width="11.42578125" style="20" customWidth="1"/>
    <col min="15892" max="15905" width="9.140625" style="20"/>
    <col min="15906" max="15906" width="182.28515625" style="20" customWidth="1"/>
    <col min="15907" max="16143" width="9.140625" style="20"/>
    <col min="16144" max="16144" width="255.7109375" style="20" customWidth="1"/>
    <col min="16145" max="16145" width="0" style="20" hidden="1" customWidth="1"/>
    <col min="16146" max="16146" width="0.140625" style="20" customWidth="1"/>
    <col min="16147" max="16147" width="11.42578125" style="20" customWidth="1"/>
    <col min="16148" max="16161" width="9.140625" style="20"/>
    <col min="16162" max="16162" width="182.28515625" style="20" customWidth="1"/>
    <col min="16163" max="16384" width="9.140625" style="20"/>
  </cols>
  <sheetData>
    <row r="1" spans="1:34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34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3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34" ht="131.25" customHeight="1">
      <c r="A4" s="29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34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3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71.25" customHeight="1">
      <c r="A7" s="29" t="s">
        <v>89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S9" s="31"/>
      <c r="T9" s="31"/>
      <c r="U9" s="31"/>
      <c r="V9" s="31"/>
      <c r="W9" s="31"/>
      <c r="X9" s="31"/>
      <c r="Y9" s="31"/>
      <c r="Z9" s="31"/>
      <c r="AA9" s="22"/>
      <c r="AB9" s="22"/>
      <c r="AC9" s="22"/>
      <c r="AD9" s="22"/>
      <c r="AE9" s="22"/>
      <c r="AF9" s="22"/>
      <c r="AG9" s="22"/>
      <c r="AH9" s="22"/>
    </row>
    <row r="10" spans="1:34" ht="366.75" customHeight="1">
      <c r="A10" s="32" t="s">
        <v>90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S10" s="30"/>
      <c r="T10" s="30"/>
      <c r="U10" s="30"/>
      <c r="V10" s="30"/>
      <c r="W10" s="30"/>
      <c r="X10" s="30"/>
      <c r="Y10" s="30"/>
      <c r="Z10" s="30"/>
      <c r="AA10" s="22"/>
      <c r="AB10" s="22"/>
      <c r="AC10" s="22"/>
      <c r="AD10" s="22"/>
      <c r="AE10" s="22"/>
      <c r="AF10" s="22"/>
      <c r="AG10" s="22"/>
      <c r="AH10" s="22"/>
    </row>
    <row r="11" spans="1:34" ht="59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S12" s="30"/>
      <c r="T12" s="30"/>
      <c r="U12" s="30"/>
      <c r="V12" s="30"/>
      <c r="W12" s="30"/>
      <c r="X12" s="30"/>
      <c r="Y12" s="30"/>
      <c r="Z12" s="30"/>
      <c r="AA12" s="22"/>
      <c r="AB12" s="22"/>
      <c r="AC12" s="22"/>
      <c r="AD12" s="22"/>
      <c r="AE12" s="22"/>
      <c r="AF12" s="22"/>
      <c r="AG12" s="22"/>
      <c r="AH12" s="22"/>
    </row>
    <row r="13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S13" s="30"/>
      <c r="T13" s="30"/>
      <c r="U13" s="30"/>
      <c r="V13" s="30"/>
      <c r="W13" s="30"/>
      <c r="X13" s="30"/>
      <c r="Y13" s="30"/>
      <c r="Z13" s="30"/>
      <c r="AA13" s="22"/>
      <c r="AB13" s="22"/>
      <c r="AC13" s="22"/>
      <c r="AD13" s="22"/>
      <c r="AE13" s="22"/>
      <c r="AF13" s="22"/>
      <c r="AG13" s="22"/>
      <c r="AH13" s="22"/>
    </row>
    <row r="14" spans="1:3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S15" s="30"/>
      <c r="T15" s="30"/>
      <c r="U15" s="30"/>
      <c r="V15" s="30"/>
      <c r="W15" s="30"/>
      <c r="X15" s="30"/>
      <c r="Y15" s="30"/>
      <c r="Z15" s="30"/>
      <c r="AA15" s="22"/>
      <c r="AB15" s="22"/>
      <c r="AC15" s="22"/>
      <c r="AD15" s="22"/>
      <c r="AE15" s="22"/>
      <c r="AF15" s="22"/>
      <c r="AG15" s="22"/>
      <c r="AH15" s="22"/>
    </row>
    <row r="16" spans="1:3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S16" s="31"/>
      <c r="T16" s="31"/>
      <c r="U16" s="31"/>
      <c r="V16" s="31"/>
      <c r="W16" s="31"/>
      <c r="X16" s="31"/>
      <c r="Y16" s="31"/>
      <c r="Z16" s="31"/>
      <c r="AA16" s="22"/>
      <c r="AB16" s="22"/>
      <c r="AC16" s="22"/>
      <c r="AD16" s="22"/>
      <c r="AE16" s="22"/>
      <c r="AF16" s="22"/>
      <c r="AG16" s="22"/>
      <c r="AH16" s="22"/>
    </row>
    <row r="17" spans="1:34" ht="59.25" customHeight="1">
      <c r="A17" s="37" t="s">
        <v>91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S17" s="31"/>
      <c r="T17" s="31"/>
      <c r="U17" s="31"/>
      <c r="V17" s="31"/>
      <c r="W17" s="31"/>
      <c r="X17" s="31"/>
      <c r="Y17" s="31"/>
      <c r="Z17" s="31"/>
      <c r="AA17" s="22"/>
      <c r="AB17" s="22"/>
      <c r="AC17" s="22"/>
      <c r="AD17" s="22"/>
      <c r="AE17" s="22"/>
      <c r="AF17" s="22"/>
      <c r="AG17" s="22"/>
      <c r="AH17" s="22"/>
    </row>
    <row r="18" spans="1:34" ht="59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59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S19" s="31"/>
      <c r="T19" s="31"/>
      <c r="U19" s="31"/>
      <c r="V19" s="31"/>
      <c r="W19" s="31"/>
      <c r="X19" s="31"/>
      <c r="Y19" s="31"/>
      <c r="Z19" s="31"/>
      <c r="AA19" s="22"/>
      <c r="AB19" s="22"/>
      <c r="AC19" s="22"/>
      <c r="AD19" s="22"/>
      <c r="AE19" s="22"/>
      <c r="AF19" s="22"/>
      <c r="AG19" s="22"/>
      <c r="AH19" s="22"/>
    </row>
    <row r="20" spans="1:34" ht="59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58.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59.25" hidden="1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S25" s="35"/>
      <c r="T25" s="35"/>
      <c r="U25" s="35"/>
      <c r="V25" s="35"/>
      <c r="W25" s="35"/>
      <c r="X25" s="35"/>
      <c r="Y25" s="35"/>
      <c r="Z25" s="35"/>
      <c r="AA25" s="23"/>
      <c r="AB25" s="23"/>
      <c r="AC25" s="23"/>
      <c r="AD25" s="23"/>
      <c r="AE25" s="23"/>
      <c r="AF25" s="23"/>
      <c r="AG25" s="23"/>
      <c r="AH25" s="23"/>
    </row>
    <row r="26" spans="1:34" ht="0.75" customHeight="1"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0.25" customHeight="1">
      <c r="A28" s="39" t="s">
        <v>88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129.75" customHeight="1">
      <c r="A31" s="29" t="s">
        <v>89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S33" s="30"/>
      <c r="T33" s="30"/>
      <c r="U33" s="30"/>
      <c r="V33" s="30"/>
      <c r="W33" s="30"/>
      <c r="X33" s="30"/>
      <c r="Y33" s="30"/>
      <c r="Z33" s="30"/>
      <c r="AA33" s="25"/>
      <c r="AB33" s="25"/>
      <c r="AC33" s="25"/>
      <c r="AD33" s="25"/>
      <c r="AE33" s="25"/>
      <c r="AF33" s="25"/>
      <c r="AG33" s="25"/>
      <c r="AH33" s="25"/>
    </row>
    <row r="34" spans="1:34" ht="408.75" customHeight="1">
      <c r="A34" s="38" t="s">
        <v>92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34" ht="108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34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3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3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3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3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34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3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34">
      <c r="A43" s="29" t="s">
        <v>93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3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34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34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34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34" ht="59.2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>
      <c r="A57" s="31"/>
      <c r="B57" s="31"/>
      <c r="C57" s="31"/>
      <c r="D57" s="31"/>
      <c r="E57" s="31"/>
      <c r="F57" s="31"/>
      <c r="G57" s="31"/>
      <c r="H57" s="31"/>
      <c r="I57" s="22"/>
      <c r="J57" s="22"/>
      <c r="K57" s="22"/>
      <c r="L57" s="22"/>
      <c r="M57" s="22"/>
      <c r="N57" s="22"/>
      <c r="O57" s="22"/>
      <c r="P57" s="22"/>
    </row>
    <row r="58" spans="1:16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65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04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04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59.2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ht="59.2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59.2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59.2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16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>
      <c r="A101" s="22"/>
      <c r="B101" s="22"/>
      <c r="C101" s="22"/>
      <c r="D101" s="22"/>
      <c r="E101" s="22"/>
      <c r="F101" s="22"/>
      <c r="G101" s="22"/>
      <c r="H101" s="22"/>
      <c r="I101" s="31"/>
      <c r="J101" s="31"/>
      <c r="K101" s="31"/>
      <c r="L101" s="31"/>
      <c r="M101" s="31"/>
      <c r="N101" s="31"/>
      <c r="O101" s="31"/>
      <c r="P101" s="31"/>
    </row>
    <row r="102" spans="1:16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</sheetData>
  <mergeCells count="123">
    <mergeCell ref="A103:H103"/>
    <mergeCell ref="I103:P103"/>
    <mergeCell ref="A104:H104"/>
    <mergeCell ref="I104:P104"/>
    <mergeCell ref="A99:H99"/>
    <mergeCell ref="I99:P99"/>
    <mergeCell ref="A100:H100"/>
    <mergeCell ref="I100:P100"/>
    <mergeCell ref="I101:P101"/>
    <mergeCell ref="A102:H102"/>
    <mergeCell ref="I102:P102"/>
    <mergeCell ref="A95:H95"/>
    <mergeCell ref="I95:P95"/>
    <mergeCell ref="A96:H96"/>
    <mergeCell ref="I96:P96"/>
    <mergeCell ref="A97:P97"/>
    <mergeCell ref="A98:H98"/>
    <mergeCell ref="I98:P98"/>
    <mergeCell ref="A92:H92"/>
    <mergeCell ref="I92:P92"/>
    <mergeCell ref="A93:H93"/>
    <mergeCell ref="I93:P93"/>
    <mergeCell ref="A94:H94"/>
    <mergeCell ref="I94:P94"/>
    <mergeCell ref="A89:H89"/>
    <mergeCell ref="I89:P89"/>
    <mergeCell ref="A90:H90"/>
    <mergeCell ref="I90:P90"/>
    <mergeCell ref="A91:H91"/>
    <mergeCell ref="I91:P91"/>
    <mergeCell ref="A80:H80"/>
    <mergeCell ref="I80:P80"/>
    <mergeCell ref="A87:H87"/>
    <mergeCell ref="I87:P87"/>
    <mergeCell ref="A88:H88"/>
    <mergeCell ref="I88:P88"/>
    <mergeCell ref="A76:H76"/>
    <mergeCell ref="I76:P76"/>
    <mergeCell ref="A77:P77"/>
    <mergeCell ref="A78:P78"/>
    <mergeCell ref="A79:H79"/>
    <mergeCell ref="I79:P79"/>
    <mergeCell ref="A72:H72"/>
    <mergeCell ref="I72:P72"/>
    <mergeCell ref="A73:H73"/>
    <mergeCell ref="I73:P73"/>
    <mergeCell ref="A74:P74"/>
    <mergeCell ref="A75:H75"/>
    <mergeCell ref="I75:P75"/>
    <mergeCell ref="A55:P55"/>
    <mergeCell ref="A56:P56"/>
    <mergeCell ref="A57:H57"/>
    <mergeCell ref="A68:H68"/>
    <mergeCell ref="I68:P68"/>
    <mergeCell ref="A69:P69"/>
    <mergeCell ref="A49:P49"/>
    <mergeCell ref="A50:P50"/>
    <mergeCell ref="A51:P51"/>
    <mergeCell ref="A52:P52"/>
    <mergeCell ref="A53:P53"/>
    <mergeCell ref="A54:P54"/>
    <mergeCell ref="A43:P43"/>
    <mergeCell ref="A44:P44"/>
    <mergeCell ref="A45:P45"/>
    <mergeCell ref="A46:P46"/>
    <mergeCell ref="A47:P47"/>
    <mergeCell ref="A48:P48"/>
    <mergeCell ref="A37:P37"/>
    <mergeCell ref="A38:P38"/>
    <mergeCell ref="A39:P39"/>
    <mergeCell ref="A40:P40"/>
    <mergeCell ref="A41:P41"/>
    <mergeCell ref="A42:P42"/>
    <mergeCell ref="A32:P32"/>
    <mergeCell ref="A33:P33"/>
    <mergeCell ref="S33:Z33"/>
    <mergeCell ref="A34:P34"/>
    <mergeCell ref="A35:P35"/>
    <mergeCell ref="A36:P36"/>
    <mergeCell ref="S26:AH26"/>
    <mergeCell ref="A27:P27"/>
    <mergeCell ref="A28:P28"/>
    <mergeCell ref="A29:P29"/>
    <mergeCell ref="A30:P30"/>
    <mergeCell ref="A31:P31"/>
    <mergeCell ref="A21:P21"/>
    <mergeCell ref="S22:AH22"/>
    <mergeCell ref="A23:P23"/>
    <mergeCell ref="A24:P24"/>
    <mergeCell ref="S24:AH24"/>
    <mergeCell ref="A25:P25"/>
    <mergeCell ref="S25:Z25"/>
    <mergeCell ref="A17:P17"/>
    <mergeCell ref="S17:Z17"/>
    <mergeCell ref="A18:P18"/>
    <mergeCell ref="A19:P19"/>
    <mergeCell ref="S19:Z19"/>
    <mergeCell ref="A20:P20"/>
    <mergeCell ref="A14:P14"/>
    <mergeCell ref="S14:AH14"/>
    <mergeCell ref="A15:P15"/>
    <mergeCell ref="S15:Z15"/>
    <mergeCell ref="A16:P16"/>
    <mergeCell ref="S16:Z16"/>
    <mergeCell ref="A11:P11"/>
    <mergeCell ref="S11:AH11"/>
    <mergeCell ref="A12:P12"/>
    <mergeCell ref="S12:Z12"/>
    <mergeCell ref="A13:P13"/>
    <mergeCell ref="S13:Z13"/>
    <mergeCell ref="A7:P7"/>
    <mergeCell ref="A8:P8"/>
    <mergeCell ref="S8:AH8"/>
    <mergeCell ref="A9:P9"/>
    <mergeCell ref="S9:Z9"/>
    <mergeCell ref="A10:P10"/>
    <mergeCell ref="S10:Z10"/>
    <mergeCell ref="A1:P1"/>
    <mergeCell ref="A2:P2"/>
    <mergeCell ref="A3:P3"/>
    <mergeCell ref="A4:P4"/>
    <mergeCell ref="A5:P5"/>
    <mergeCell ref="A6:P6"/>
  </mergeCells>
  <pageMargins left="0" right="0" top="0" bottom="0" header="0" footer="0"/>
  <pageSetup scale="32" orientation="landscape" horizontalDpi="300" verticalDpi="300" r:id="rId1"/>
  <headerFooter alignWithMargins="0"/>
  <rowBreaks count="1" manualBreakCount="1">
    <brk id="23" max="15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opLeftCell="B1" zoomScaleSheetLayoutView="100" workbookViewId="0">
      <selection activeCell="B73" sqref="B73"/>
    </sheetView>
  </sheetViews>
  <sheetFormatPr defaultRowHeight="15"/>
  <cols>
    <col min="1" max="1" width="5.140625" style="13" customWidth="1"/>
    <col min="2" max="2" width="59.7109375" style="13" customWidth="1"/>
    <col min="3" max="3" width="17.7109375" style="13" customWidth="1"/>
    <col min="4" max="4" width="13.85546875" style="13" customWidth="1"/>
    <col min="5" max="6" width="17.7109375" style="13" customWidth="1"/>
    <col min="7" max="7" width="9.28515625" style="13" bestFit="1" customWidth="1"/>
    <col min="8" max="17" width="9.140625" style="13"/>
    <col min="18" max="18" width="11.5703125" style="13" bestFit="1" customWidth="1"/>
    <col min="19" max="16384" width="9.140625" style="13"/>
  </cols>
  <sheetData>
    <row r="1" spans="1:18" ht="21">
      <c r="A1" s="16"/>
      <c r="B1" s="16"/>
      <c r="C1" s="16"/>
      <c r="D1" s="40" t="s">
        <v>85</v>
      </c>
      <c r="E1" s="40"/>
      <c r="F1" s="40"/>
    </row>
    <row r="2" spans="1:18" ht="14.25" customHeight="1">
      <c r="A2" s="110" t="s">
        <v>95</v>
      </c>
      <c r="B2" s="16"/>
      <c r="C2" s="16"/>
      <c r="D2" s="17"/>
      <c r="E2" s="17"/>
      <c r="F2" s="17"/>
    </row>
    <row r="3" spans="1:18" ht="15.75" customHeight="1">
      <c r="A3" s="18" t="s">
        <v>86</v>
      </c>
      <c r="B3" s="18"/>
      <c r="C3" s="41" t="s">
        <v>87</v>
      </c>
      <c r="D3" s="41"/>
      <c r="E3" s="19" t="e">
        <f>F15</f>
        <v>#REF!</v>
      </c>
      <c r="F3" s="18" t="s">
        <v>70</v>
      </c>
    </row>
    <row r="4" spans="1:18" ht="19.5" customHeight="1">
      <c r="A4" s="15"/>
      <c r="B4" s="15"/>
      <c r="C4" s="15"/>
      <c r="D4" s="15"/>
      <c r="E4" s="15"/>
      <c r="F4" s="15"/>
    </row>
    <row r="5" spans="1:18" ht="15.75">
      <c r="A5" s="77" t="s">
        <v>84</v>
      </c>
      <c r="B5" s="77"/>
      <c r="C5" s="78"/>
      <c r="D5" s="78"/>
      <c r="E5" s="78"/>
      <c r="F5" s="78"/>
      <c r="G5" s="79"/>
      <c r="H5" s="79"/>
      <c r="I5" s="79"/>
      <c r="J5" s="79"/>
      <c r="K5" s="79"/>
    </row>
    <row r="6" spans="1:18" ht="15.75" customHeight="1">
      <c r="A6" s="80" t="s">
        <v>83</v>
      </c>
      <c r="B6" s="80" t="s">
        <v>82</v>
      </c>
      <c r="C6" s="80" t="s">
        <v>4</v>
      </c>
      <c r="D6" s="80"/>
      <c r="E6" s="80"/>
      <c r="F6" s="80" t="s">
        <v>81</v>
      </c>
      <c r="G6" s="79"/>
      <c r="H6" s="79"/>
      <c r="I6" s="79"/>
      <c r="J6" s="79"/>
      <c r="K6" s="79"/>
    </row>
    <row r="7" spans="1:18" ht="47.25">
      <c r="A7" s="80"/>
      <c r="B7" s="80"/>
      <c r="C7" s="81" t="s">
        <v>80</v>
      </c>
      <c r="D7" s="81" t="s">
        <v>79</v>
      </c>
      <c r="E7" s="81" t="s">
        <v>78</v>
      </c>
      <c r="F7" s="80"/>
      <c r="G7" s="79"/>
      <c r="H7" s="79"/>
      <c r="I7" s="79"/>
      <c r="J7" s="79"/>
      <c r="K7" s="79"/>
    </row>
    <row r="8" spans="1:18" ht="15.75">
      <c r="A8" s="81">
        <v>1</v>
      </c>
      <c r="B8" s="81">
        <v>3</v>
      </c>
      <c r="C8" s="81">
        <v>4</v>
      </c>
      <c r="D8" s="81">
        <v>6</v>
      </c>
      <c r="E8" s="81">
        <v>7</v>
      </c>
      <c r="F8" s="81">
        <v>8</v>
      </c>
      <c r="G8" s="79"/>
      <c r="H8" s="79"/>
      <c r="I8" s="79"/>
      <c r="J8" s="79"/>
      <c r="K8" s="79"/>
    </row>
    <row r="9" spans="1:18" ht="20.25" customHeight="1">
      <c r="A9" s="81"/>
      <c r="B9" s="82" t="s">
        <v>77</v>
      </c>
      <c r="C9" s="83"/>
      <c r="D9" s="83"/>
      <c r="E9" s="83"/>
      <c r="F9" s="83"/>
      <c r="G9" s="79"/>
      <c r="H9" s="79"/>
      <c r="I9" s="79"/>
      <c r="J9" s="79"/>
      <c r="K9" s="79"/>
    </row>
    <row r="10" spans="1:18" ht="47.25">
      <c r="A10" s="81">
        <v>1</v>
      </c>
      <c r="B10" s="84" t="s">
        <v>76</v>
      </c>
      <c r="C10" s="85" t="e">
        <f>'1'!#REF!</f>
        <v>#REF!</v>
      </c>
      <c r="D10" s="86"/>
      <c r="E10" s="85"/>
      <c r="F10" s="85" t="e">
        <f>E10+D10+#REF!+C10</f>
        <v>#REF!</v>
      </c>
      <c r="G10" s="79"/>
      <c r="H10" s="79"/>
      <c r="I10" s="79"/>
      <c r="J10" s="79"/>
      <c r="K10" s="79"/>
    </row>
    <row r="11" spans="1:18" ht="24" customHeight="1">
      <c r="A11" s="81"/>
      <c r="B11" s="87" t="s">
        <v>75</v>
      </c>
      <c r="C11" s="88" t="e">
        <f>C10</f>
        <v>#REF!</v>
      </c>
      <c r="D11" s="86"/>
      <c r="E11" s="89"/>
      <c r="F11" s="89" t="e">
        <f>E11+D11+#REF!+C11</f>
        <v>#REF!</v>
      </c>
      <c r="G11" s="79"/>
      <c r="H11" s="79"/>
      <c r="I11" s="79"/>
      <c r="J11" s="79"/>
      <c r="K11" s="79"/>
    </row>
    <row r="12" spans="1:18" ht="25.5" customHeight="1">
      <c r="A12" s="90" t="s">
        <v>19</v>
      </c>
      <c r="B12" s="91" t="s">
        <v>74</v>
      </c>
      <c r="C12" s="88" t="e">
        <f>C11</f>
        <v>#REF!</v>
      </c>
      <c r="D12" s="86"/>
      <c r="E12" s="92"/>
      <c r="F12" s="89" t="e">
        <f>E12+D12+#REF!+C12</f>
        <v>#REF!</v>
      </c>
      <c r="G12" s="79"/>
      <c r="H12" s="79"/>
      <c r="I12" s="79"/>
      <c r="J12" s="79"/>
      <c r="K12" s="79"/>
    </row>
    <row r="13" spans="1:18" ht="31.5" customHeight="1">
      <c r="A13" s="93">
        <v>2</v>
      </c>
      <c r="B13" s="94" t="s">
        <v>73</v>
      </c>
      <c r="C13" s="85" t="e">
        <f>C12*3%</f>
        <v>#REF!</v>
      </c>
      <c r="D13" s="86"/>
      <c r="E13" s="95"/>
      <c r="F13" s="85" t="e">
        <f>E13+D13+#REF!+C13</f>
        <v>#REF!</v>
      </c>
      <c r="G13" s="79"/>
      <c r="H13" s="79"/>
      <c r="I13" s="79"/>
      <c r="J13" s="79"/>
      <c r="K13" s="79"/>
    </row>
    <row r="14" spans="1:18" ht="27" customHeight="1">
      <c r="A14" s="93">
        <v>4</v>
      </c>
      <c r="B14" s="97" t="s">
        <v>72</v>
      </c>
      <c r="C14" s="86"/>
      <c r="D14" s="86"/>
      <c r="E14" s="98" t="e">
        <f>#REF!*0.18</f>
        <v>#REF!</v>
      </c>
      <c r="F14" s="98" t="e">
        <f>E14</f>
        <v>#REF!</v>
      </c>
      <c r="G14" s="79"/>
      <c r="H14" s="79"/>
      <c r="I14" s="79"/>
      <c r="J14" s="79"/>
      <c r="K14" s="79"/>
    </row>
    <row r="15" spans="1:18" ht="31.5" customHeight="1">
      <c r="A15" s="93">
        <v>5</v>
      </c>
      <c r="B15" s="96" t="s">
        <v>71</v>
      </c>
      <c r="C15" s="85" t="e">
        <f>C14+#REF!</f>
        <v>#REF!</v>
      </c>
      <c r="D15" s="86"/>
      <c r="E15" s="88" t="e">
        <f>#REF!+E14</f>
        <v>#REF!</v>
      </c>
      <c r="F15" s="88" t="e">
        <f>#REF!+F14</f>
        <v>#REF!</v>
      </c>
      <c r="G15" s="79"/>
      <c r="H15" s="79"/>
      <c r="I15" s="79"/>
      <c r="J15" s="79"/>
      <c r="K15" s="79"/>
      <c r="R15" s="13" t="e">
        <f>F15*1000</f>
        <v>#REF!</v>
      </c>
    </row>
    <row r="16" spans="1:18" s="14" customFormat="1" ht="21.75" customHeight="1">
      <c r="A16" s="99"/>
      <c r="B16" s="99"/>
      <c r="C16" s="100"/>
      <c r="D16" s="100"/>
      <c r="E16" s="100"/>
      <c r="F16" s="100"/>
      <c r="G16" s="101"/>
      <c r="H16" s="101"/>
      <c r="I16" s="101"/>
      <c r="J16" s="101"/>
      <c r="K16" s="101"/>
    </row>
    <row r="17" spans="1:11" ht="31.5" customHeight="1">
      <c r="A17" s="102"/>
      <c r="B17" s="105"/>
      <c r="C17" s="103"/>
      <c r="D17" s="103"/>
      <c r="E17" s="103"/>
      <c r="F17" s="102"/>
      <c r="G17" s="79"/>
      <c r="H17" s="79"/>
      <c r="I17" s="79"/>
      <c r="J17" s="79"/>
      <c r="K17" s="79"/>
    </row>
    <row r="18" spans="1:11" ht="31.5" customHeight="1">
      <c r="A18" s="104"/>
      <c r="B18" s="104"/>
      <c r="C18" s="104"/>
      <c r="D18" s="104"/>
      <c r="E18" s="104"/>
      <c r="F18" s="104"/>
      <c r="G18" s="79"/>
      <c r="H18" s="79"/>
      <c r="I18" s="79"/>
      <c r="J18" s="79"/>
      <c r="K18" s="79"/>
    </row>
    <row r="19" spans="1:11" ht="31.5" customHeight="1">
      <c r="A19" s="104"/>
      <c r="B19" s="104"/>
      <c r="C19" s="104"/>
      <c r="D19" s="104"/>
      <c r="E19" s="104"/>
      <c r="F19" s="104"/>
      <c r="G19" s="79"/>
      <c r="H19" s="79"/>
      <c r="I19" s="79"/>
      <c r="J19" s="79"/>
      <c r="K19" s="79"/>
    </row>
    <row r="20" spans="1:11" ht="36" customHeight="1">
      <c r="A20" s="106"/>
      <c r="B20" s="107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32.25" customHeight="1">
      <c r="A21" s="108"/>
      <c r="B21" s="112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33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24" customHeight="1">
      <c r="A23" s="79"/>
      <c r="B23" s="10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23.25" customHeight="1">
      <c r="A24" s="79"/>
      <c r="B24" s="10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35.2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30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48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30.7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30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42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35.2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34.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20.2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8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1" ht="20.2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ht="34.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1" ht="48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 ht="19.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1:1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1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1:1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1:11" ht="18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1:1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1:1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1:1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1:11" ht="99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1:1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1:11">
      <c r="F71" s="79"/>
      <c r="G71" s="79"/>
      <c r="H71" s="79"/>
      <c r="I71" s="79"/>
      <c r="J71" s="79"/>
      <c r="K71" s="79"/>
    </row>
    <row r="72" spans="1:11">
      <c r="F72" s="79"/>
      <c r="G72" s="79"/>
      <c r="H72" s="79"/>
      <c r="I72" s="79"/>
      <c r="J72" s="79"/>
      <c r="K72" s="79"/>
    </row>
    <row r="73" spans="1:11">
      <c r="F73" s="79"/>
      <c r="G73" s="79"/>
      <c r="H73" s="79"/>
      <c r="I73" s="79"/>
      <c r="J73" s="79"/>
      <c r="K73" s="79"/>
    </row>
    <row r="74" spans="1:11">
      <c r="F74" s="79"/>
      <c r="G74" s="79"/>
      <c r="H74" s="79"/>
      <c r="I74" s="79"/>
      <c r="J74" s="79"/>
      <c r="K74" s="79"/>
    </row>
    <row r="75" spans="1:11" ht="15.75">
      <c r="B75" s="116" t="s">
        <v>96</v>
      </c>
      <c r="F75" s="79"/>
      <c r="G75" s="79"/>
      <c r="H75" s="79"/>
      <c r="I75" s="79"/>
      <c r="J75" s="79"/>
      <c r="K75" s="79"/>
    </row>
    <row r="76" spans="1:11">
      <c r="F76" s="79"/>
      <c r="G76" s="79"/>
      <c r="H76" s="79"/>
      <c r="I76" s="79"/>
      <c r="J76" s="79"/>
      <c r="K76" s="79"/>
    </row>
    <row r="77" spans="1:11">
      <c r="F77" s="79"/>
      <c r="G77" s="79"/>
      <c r="H77" s="79"/>
      <c r="I77" s="79"/>
      <c r="J77" s="79"/>
      <c r="K77" s="79"/>
    </row>
    <row r="78" spans="1:11">
      <c r="F78" s="79"/>
      <c r="G78" s="79"/>
      <c r="H78" s="79"/>
      <c r="I78" s="79"/>
      <c r="J78" s="79"/>
      <c r="K78" s="79"/>
    </row>
  </sheetData>
  <mergeCells count="10">
    <mergeCell ref="D1:F1"/>
    <mergeCell ref="C3:D3"/>
    <mergeCell ref="B6:B7"/>
    <mergeCell ref="C6:E6"/>
    <mergeCell ref="A5:B5"/>
    <mergeCell ref="C5:F5"/>
    <mergeCell ref="F6:F7"/>
    <mergeCell ref="A6:A7"/>
    <mergeCell ref="C17:E17"/>
    <mergeCell ref="A16:B16"/>
  </mergeCells>
  <printOptions horizontalCentered="1"/>
  <pageMargins left="0.39370078740157499" right="0.31496062992126" top="0.5" bottom="0.35433070866141703" header="0.3" footer="0.31496062992126"/>
  <pageSetup paperSize="9" scale="88" orientation="landscape" r:id="rId1"/>
  <headerFooter alignWithMargins="0"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98"/>
  <sheetViews>
    <sheetView tabSelected="1" view="pageBreakPreview" topLeftCell="A5" zoomScaleSheetLayoutView="100" workbookViewId="0">
      <selection activeCell="A12" sqref="A12:K12"/>
    </sheetView>
  </sheetViews>
  <sheetFormatPr defaultRowHeight="13.5"/>
  <cols>
    <col min="1" max="1" width="4" style="3" customWidth="1"/>
    <col min="2" max="2" width="33.7109375" style="3" customWidth="1"/>
    <col min="3" max="3" width="13.7109375" style="3" customWidth="1"/>
    <col min="4" max="4" width="8.85546875" style="3" customWidth="1"/>
    <col min="5" max="5" width="7.7109375" style="3" customWidth="1"/>
    <col min="6" max="6" width="11.7109375" style="3" bestFit="1" customWidth="1"/>
    <col min="7" max="7" width="7.7109375" style="3" customWidth="1"/>
    <col min="8" max="8" width="10.5703125" style="3" bestFit="1" customWidth="1"/>
    <col min="9" max="9" width="7.28515625" style="3" customWidth="1"/>
    <col min="10" max="10" width="10.28515625" style="3" customWidth="1"/>
    <col min="11" max="11" width="11.85546875" style="3" bestFit="1" customWidth="1"/>
    <col min="12" max="17" width="9.140625" style="3"/>
    <col min="18" max="18" width="11.5703125" style="3" bestFit="1" customWidth="1"/>
    <col min="19" max="16384" width="9.140625" style="3"/>
  </cols>
  <sheetData>
    <row r="1" spans="1:18" ht="3" hidden="1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8" ht="67.5" customHeight="1">
      <c r="A2" s="42" t="s">
        <v>94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8" ht="13.5" customHeight="1">
      <c r="A5" s="43" t="s">
        <v>1</v>
      </c>
      <c r="B5" s="44" t="s">
        <v>2</v>
      </c>
      <c r="C5" s="44" t="s">
        <v>3</v>
      </c>
      <c r="D5" s="44"/>
      <c r="E5" s="44" t="s">
        <v>5</v>
      </c>
      <c r="F5" s="44"/>
      <c r="G5" s="44" t="s">
        <v>0</v>
      </c>
      <c r="H5" s="44"/>
      <c r="I5" s="44" t="s">
        <v>6</v>
      </c>
      <c r="J5" s="44"/>
      <c r="K5" s="44" t="s">
        <v>7</v>
      </c>
    </row>
    <row r="6" spans="1:18" ht="19.5" customHeight="1">
      <c r="A6" s="45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8" ht="13.5" customHeight="1">
      <c r="A7" s="45"/>
      <c r="B7" s="44"/>
      <c r="C7" s="44"/>
      <c r="D7" s="44" t="s">
        <v>8</v>
      </c>
      <c r="E7" s="44" t="s">
        <v>9</v>
      </c>
      <c r="F7" s="44" t="s">
        <v>8</v>
      </c>
      <c r="G7" s="44" t="s">
        <v>9</v>
      </c>
      <c r="H7" s="44" t="s">
        <v>8</v>
      </c>
      <c r="I7" s="44" t="s">
        <v>9</v>
      </c>
      <c r="J7" s="44" t="s">
        <v>8</v>
      </c>
      <c r="K7" s="44"/>
    </row>
    <row r="8" spans="1:18" ht="13.5" customHeight="1">
      <c r="A8" s="45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8" ht="13.5" customHeight="1">
      <c r="A9" s="45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8" ht="27.75" customHeight="1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8" ht="15.75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10</v>
      </c>
      <c r="J11" s="47">
        <v>11</v>
      </c>
      <c r="K11" s="47">
        <v>12</v>
      </c>
    </row>
    <row r="12" spans="1:18" ht="16.5">
      <c r="A12" s="48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8" ht="31.5">
      <c r="A13" s="51">
        <v>1</v>
      </c>
      <c r="B13" s="52" t="s">
        <v>21</v>
      </c>
      <c r="C13" s="51" t="s">
        <v>22</v>
      </c>
      <c r="D13" s="53">
        <v>0.4</v>
      </c>
      <c r="E13" s="47"/>
      <c r="F13" s="51"/>
      <c r="G13" s="47"/>
      <c r="H13" s="51"/>
      <c r="I13" s="47"/>
      <c r="J13" s="51"/>
      <c r="K13" s="51"/>
    </row>
    <row r="14" spans="1:18" ht="15.75">
      <c r="A14" s="47"/>
      <c r="B14" s="51" t="s">
        <v>20</v>
      </c>
      <c r="C14" s="47"/>
      <c r="D14" s="47"/>
      <c r="E14" s="47"/>
      <c r="F14" s="51"/>
      <c r="G14" s="47"/>
      <c r="H14" s="54"/>
      <c r="I14" s="47"/>
      <c r="J14" s="51"/>
      <c r="K14" s="54"/>
    </row>
    <row r="15" spans="1:18" ht="16.5">
      <c r="A15" s="48" t="s">
        <v>23</v>
      </c>
      <c r="B15" s="49"/>
      <c r="C15" s="49"/>
      <c r="D15" s="49"/>
      <c r="E15" s="49"/>
      <c r="F15" s="49"/>
      <c r="G15" s="49"/>
      <c r="H15" s="49"/>
      <c r="I15" s="49"/>
      <c r="J15" s="49"/>
      <c r="K15" s="50"/>
      <c r="R15" s="3">
        <f>F15*1000</f>
        <v>0</v>
      </c>
    </row>
    <row r="16" spans="1:18" ht="16.5">
      <c r="A16" s="55"/>
      <c r="B16" s="55" t="s">
        <v>46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63">
      <c r="A17" s="55">
        <v>1</v>
      </c>
      <c r="B17" s="51" t="s">
        <v>45</v>
      </c>
      <c r="C17" s="51" t="s">
        <v>14</v>
      </c>
      <c r="D17" s="51">
        <v>4502</v>
      </c>
      <c r="E17" s="47"/>
      <c r="F17" s="51"/>
      <c r="G17" s="47"/>
      <c r="H17" s="57"/>
      <c r="I17" s="47"/>
      <c r="J17" s="51"/>
      <c r="K17" s="54"/>
    </row>
    <row r="18" spans="1:11" ht="16.5">
      <c r="A18" s="55"/>
      <c r="B18" s="55" t="s">
        <v>47</v>
      </c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78.75">
      <c r="A19" s="51">
        <v>2</v>
      </c>
      <c r="B19" s="51" t="s">
        <v>25</v>
      </c>
      <c r="C19" s="51" t="s">
        <v>13</v>
      </c>
      <c r="D19" s="51">
        <v>335</v>
      </c>
      <c r="E19" s="47"/>
      <c r="F19" s="51"/>
      <c r="G19" s="47"/>
      <c r="H19" s="57"/>
      <c r="I19" s="47"/>
      <c r="J19" s="51"/>
      <c r="K19" s="54"/>
    </row>
    <row r="20" spans="1:11" ht="47.25">
      <c r="A20" s="51">
        <v>3</v>
      </c>
      <c r="B20" s="51" t="s">
        <v>62</v>
      </c>
      <c r="C20" s="51" t="s">
        <v>10</v>
      </c>
      <c r="D20" s="57">
        <f>D19*1.95</f>
        <v>653.25</v>
      </c>
      <c r="E20" s="47"/>
      <c r="F20" s="51"/>
      <c r="G20" s="47"/>
      <c r="H20" s="51"/>
      <c r="I20" s="47"/>
      <c r="J20" s="47"/>
      <c r="K20" s="54"/>
    </row>
    <row r="21" spans="1:11" ht="37.5" customHeight="1">
      <c r="A21" s="51">
        <v>4</v>
      </c>
      <c r="B21" s="51" t="s">
        <v>18</v>
      </c>
      <c r="C21" s="51" t="s">
        <v>13</v>
      </c>
      <c r="D21" s="51">
        <v>35</v>
      </c>
      <c r="E21" s="47"/>
      <c r="F21" s="51"/>
      <c r="G21" s="47"/>
      <c r="H21" s="51"/>
      <c r="I21" s="47"/>
      <c r="J21" s="47"/>
      <c r="K21" s="51"/>
    </row>
    <row r="22" spans="1:11" ht="63">
      <c r="A22" s="51">
        <v>5</v>
      </c>
      <c r="B22" s="51" t="s">
        <v>63</v>
      </c>
      <c r="C22" s="51" t="s">
        <v>10</v>
      </c>
      <c r="D22" s="57">
        <f>D21*1.95</f>
        <v>68.25</v>
      </c>
      <c r="E22" s="47"/>
      <c r="F22" s="51"/>
      <c r="G22" s="47"/>
      <c r="H22" s="51"/>
      <c r="I22" s="47"/>
      <c r="J22" s="47"/>
      <c r="K22" s="51"/>
    </row>
    <row r="23" spans="1:11" ht="46.5" customHeight="1">
      <c r="A23" s="51">
        <v>6</v>
      </c>
      <c r="B23" s="51" t="s">
        <v>24</v>
      </c>
      <c r="C23" s="51" t="s">
        <v>10</v>
      </c>
      <c r="D23" s="57">
        <f>D22*1</f>
        <v>68.25</v>
      </c>
      <c r="E23" s="47"/>
      <c r="F23" s="51"/>
      <c r="G23" s="47"/>
      <c r="H23" s="54"/>
      <c r="I23" s="58"/>
      <c r="J23" s="58"/>
      <c r="K23" s="54"/>
    </row>
    <row r="24" spans="1:11" ht="78.75">
      <c r="A24" s="51">
        <v>7</v>
      </c>
      <c r="B24" s="51" t="s">
        <v>16</v>
      </c>
      <c r="C24" s="51" t="s">
        <v>13</v>
      </c>
      <c r="D24" s="51">
        <v>0.5</v>
      </c>
      <c r="E24" s="47"/>
      <c r="F24" s="51"/>
      <c r="G24" s="47"/>
      <c r="H24" s="54"/>
      <c r="I24" s="58"/>
      <c r="J24" s="54"/>
      <c r="K24" s="54"/>
    </row>
    <row r="25" spans="1:11" ht="15.75">
      <c r="A25" s="51"/>
      <c r="B25" s="51" t="s">
        <v>15</v>
      </c>
      <c r="C25" s="47"/>
      <c r="D25" s="47"/>
      <c r="E25" s="47"/>
      <c r="F25" s="54"/>
      <c r="G25" s="59"/>
      <c r="H25" s="54"/>
      <c r="I25" s="58"/>
      <c r="J25" s="54"/>
      <c r="K25" s="54"/>
    </row>
    <row r="26" spans="1:11" ht="16.5">
      <c r="A26" s="48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50"/>
    </row>
    <row r="27" spans="1:11" ht="94.5">
      <c r="A27" s="61">
        <v>1</v>
      </c>
      <c r="B27" s="51" t="s">
        <v>48</v>
      </c>
      <c r="C27" s="51" t="s">
        <v>13</v>
      </c>
      <c r="D27" s="51">
        <v>49.5</v>
      </c>
      <c r="E27" s="47"/>
      <c r="F27" s="51"/>
      <c r="G27" s="47"/>
      <c r="H27" s="57"/>
      <c r="I27" s="47"/>
      <c r="J27" s="51"/>
      <c r="K27" s="54"/>
    </row>
    <row r="28" spans="1:11" ht="49.5" customHeight="1">
      <c r="A28" s="51">
        <v>2</v>
      </c>
      <c r="B28" s="51" t="s">
        <v>17</v>
      </c>
      <c r="C28" s="51" t="s">
        <v>10</v>
      </c>
      <c r="D28" s="53">
        <f>4502*0.0007</f>
        <v>3.1513999999999998</v>
      </c>
      <c r="E28" s="47"/>
      <c r="F28" s="54"/>
      <c r="G28" s="47"/>
      <c r="H28" s="57"/>
      <c r="I28" s="47"/>
      <c r="J28" s="51"/>
      <c r="K28" s="54"/>
    </row>
    <row r="29" spans="1:11" ht="110.25">
      <c r="A29" s="51">
        <v>3</v>
      </c>
      <c r="B29" s="51" t="s">
        <v>66</v>
      </c>
      <c r="C29" s="51" t="s">
        <v>14</v>
      </c>
      <c r="D29" s="51">
        <v>4502</v>
      </c>
      <c r="E29" s="47"/>
      <c r="F29" s="51"/>
      <c r="G29" s="47"/>
      <c r="H29" s="57"/>
      <c r="I29" s="47"/>
      <c r="J29" s="51"/>
      <c r="K29" s="54"/>
    </row>
    <row r="30" spans="1:11" ht="33.75">
      <c r="A30" s="51">
        <v>4</v>
      </c>
      <c r="B30" s="51" t="s">
        <v>28</v>
      </c>
      <c r="C30" s="51" t="s">
        <v>10</v>
      </c>
      <c r="D30" s="53">
        <f>D29*0.00035</f>
        <v>1.5756999999999999</v>
      </c>
      <c r="E30" s="47"/>
      <c r="F30" s="54"/>
      <c r="G30" s="47"/>
      <c r="H30" s="57"/>
      <c r="I30" s="47"/>
      <c r="J30" s="51"/>
      <c r="K30" s="54"/>
    </row>
    <row r="31" spans="1:11" ht="35.25" customHeight="1">
      <c r="A31" s="51">
        <v>5</v>
      </c>
      <c r="B31" s="51" t="s">
        <v>29</v>
      </c>
      <c r="C31" s="51" t="s">
        <v>14</v>
      </c>
      <c r="D31" s="51">
        <v>4502</v>
      </c>
      <c r="E31" s="47"/>
      <c r="F31" s="54"/>
      <c r="G31" s="47"/>
      <c r="H31" s="57"/>
      <c r="I31" s="47"/>
      <c r="J31" s="51"/>
      <c r="K31" s="54"/>
    </row>
    <row r="32" spans="1:11" ht="47.25">
      <c r="A32" s="51"/>
      <c r="B32" s="51" t="s">
        <v>43</v>
      </c>
      <c r="C32" s="47"/>
      <c r="D32" s="47"/>
      <c r="E32" s="47"/>
      <c r="F32" s="51"/>
      <c r="G32" s="47"/>
      <c r="H32" s="59"/>
      <c r="I32" s="47"/>
      <c r="J32" s="58"/>
      <c r="K32" s="58"/>
    </row>
    <row r="33" spans="1:11" ht="47.25">
      <c r="A33" s="51">
        <v>6</v>
      </c>
      <c r="B33" s="51" t="s">
        <v>64</v>
      </c>
      <c r="C33" s="51" t="s">
        <v>13</v>
      </c>
      <c r="D33" s="51">
        <v>19</v>
      </c>
      <c r="E33" s="47"/>
      <c r="F33" s="51"/>
      <c r="G33" s="47"/>
      <c r="H33" s="51"/>
      <c r="I33" s="47"/>
      <c r="J33" s="47"/>
      <c r="K33" s="51"/>
    </row>
    <row r="34" spans="1:11" ht="78.75">
      <c r="A34" s="51">
        <v>7</v>
      </c>
      <c r="B34" s="51" t="s">
        <v>69</v>
      </c>
      <c r="C34" s="51" t="s">
        <v>10</v>
      </c>
      <c r="D34" s="57">
        <f>D33*1.95</f>
        <v>37.049999999999997</v>
      </c>
      <c r="E34" s="47"/>
      <c r="F34" s="51"/>
      <c r="G34" s="47"/>
      <c r="H34" s="51"/>
      <c r="I34" s="47"/>
      <c r="J34" s="47"/>
      <c r="K34" s="51"/>
    </row>
    <row r="35" spans="1:11" ht="31.5">
      <c r="A35" s="51">
        <v>8</v>
      </c>
      <c r="B35" s="51" t="s">
        <v>24</v>
      </c>
      <c r="C35" s="51" t="s">
        <v>10</v>
      </c>
      <c r="D35" s="57">
        <f>D34*1</f>
        <v>37.049999999999997</v>
      </c>
      <c r="E35" s="47"/>
      <c r="F35" s="51"/>
      <c r="G35" s="47"/>
      <c r="H35" s="54"/>
      <c r="I35" s="58"/>
      <c r="J35" s="58"/>
      <c r="K35" s="54"/>
    </row>
    <row r="36" spans="1:11" ht="66">
      <c r="A36" s="51">
        <v>9</v>
      </c>
      <c r="B36" s="55" t="s">
        <v>32</v>
      </c>
      <c r="C36" s="55" t="s">
        <v>31</v>
      </c>
      <c r="D36" s="55">
        <v>100</v>
      </c>
      <c r="E36" s="55"/>
      <c r="F36" s="55"/>
      <c r="G36" s="55"/>
      <c r="H36" s="55"/>
      <c r="I36" s="55"/>
      <c r="J36" s="55"/>
      <c r="K36" s="55"/>
    </row>
    <row r="37" spans="1:11" ht="47.25">
      <c r="A37" s="51">
        <v>10</v>
      </c>
      <c r="B37" s="51" t="s">
        <v>33</v>
      </c>
      <c r="C37" s="51" t="s">
        <v>14</v>
      </c>
      <c r="D37" s="51">
        <v>120</v>
      </c>
      <c r="E37" s="47"/>
      <c r="F37" s="51"/>
      <c r="G37" s="47"/>
      <c r="H37" s="57"/>
      <c r="I37" s="47"/>
      <c r="J37" s="51"/>
      <c r="K37" s="54"/>
    </row>
    <row r="38" spans="1:11" ht="78.75">
      <c r="A38" s="51">
        <v>11</v>
      </c>
      <c r="B38" s="51" t="s">
        <v>34</v>
      </c>
      <c r="C38" s="51" t="s">
        <v>14</v>
      </c>
      <c r="D38" s="51">
        <v>120</v>
      </c>
      <c r="E38" s="47"/>
      <c r="F38" s="51"/>
      <c r="G38" s="47"/>
      <c r="H38" s="57"/>
      <c r="I38" s="47"/>
      <c r="J38" s="51"/>
      <c r="K38" s="54"/>
    </row>
    <row r="39" spans="1:11" ht="31.5">
      <c r="A39" s="51"/>
      <c r="B39" s="51" t="s">
        <v>65</v>
      </c>
      <c r="C39" s="51"/>
      <c r="D39" s="51"/>
      <c r="E39" s="47"/>
      <c r="F39" s="51"/>
      <c r="G39" s="47"/>
      <c r="H39" s="57"/>
      <c r="I39" s="47"/>
      <c r="J39" s="51"/>
      <c r="K39" s="54"/>
    </row>
    <row r="40" spans="1:11" ht="63">
      <c r="A40" s="51">
        <v>12</v>
      </c>
      <c r="B40" s="51" t="s">
        <v>27</v>
      </c>
      <c r="C40" s="51" t="s">
        <v>13</v>
      </c>
      <c r="D40" s="51">
        <v>91.5</v>
      </c>
      <c r="E40" s="47"/>
      <c r="F40" s="51"/>
      <c r="G40" s="47"/>
      <c r="H40" s="57"/>
      <c r="I40" s="47"/>
      <c r="J40" s="51"/>
      <c r="K40" s="54"/>
    </row>
    <row r="41" spans="1:11" ht="33.75">
      <c r="A41" s="51">
        <v>13</v>
      </c>
      <c r="B41" s="51" t="s">
        <v>17</v>
      </c>
      <c r="C41" s="51" t="s">
        <v>10</v>
      </c>
      <c r="D41" s="53">
        <f>D42*0.0007</f>
        <v>0.52500000000000002</v>
      </c>
      <c r="E41" s="47"/>
      <c r="F41" s="54"/>
      <c r="G41" s="47"/>
      <c r="H41" s="57"/>
      <c r="I41" s="47"/>
      <c r="J41" s="51"/>
      <c r="K41" s="54"/>
    </row>
    <row r="42" spans="1:11" ht="110.25">
      <c r="A42" s="51">
        <v>14</v>
      </c>
      <c r="B42" s="51" t="s">
        <v>66</v>
      </c>
      <c r="C42" s="51" t="s">
        <v>14</v>
      </c>
      <c r="D42" s="51">
        <v>750</v>
      </c>
      <c r="E42" s="47"/>
      <c r="F42" s="51"/>
      <c r="G42" s="47"/>
      <c r="H42" s="57"/>
      <c r="I42" s="47"/>
      <c r="J42" s="51"/>
      <c r="K42" s="54"/>
    </row>
    <row r="43" spans="1:11" ht="33.75">
      <c r="A43" s="51">
        <v>15</v>
      </c>
      <c r="B43" s="51" t="s">
        <v>28</v>
      </c>
      <c r="C43" s="51" t="s">
        <v>10</v>
      </c>
      <c r="D43" s="53">
        <f>D42*0.00035</f>
        <v>0.26250000000000001</v>
      </c>
      <c r="E43" s="47"/>
      <c r="F43" s="54"/>
      <c r="G43" s="47"/>
      <c r="H43" s="57"/>
      <c r="I43" s="47"/>
      <c r="J43" s="51"/>
      <c r="K43" s="54"/>
    </row>
    <row r="44" spans="1:11" ht="126">
      <c r="A44" s="51">
        <v>16</v>
      </c>
      <c r="B44" s="51" t="s">
        <v>29</v>
      </c>
      <c r="C44" s="51" t="s">
        <v>14</v>
      </c>
      <c r="D44" s="51">
        <v>750</v>
      </c>
      <c r="E44" s="47"/>
      <c r="F44" s="54"/>
      <c r="G44" s="47"/>
      <c r="H44" s="57"/>
      <c r="I44" s="47"/>
      <c r="J44" s="51"/>
      <c r="K44" s="54"/>
    </row>
    <row r="45" spans="1:11" ht="15.75">
      <c r="A45" s="51"/>
      <c r="B45" s="51" t="s">
        <v>30</v>
      </c>
      <c r="C45" s="47"/>
      <c r="D45" s="47"/>
      <c r="E45" s="47"/>
      <c r="F45" s="54"/>
      <c r="G45" s="47"/>
      <c r="H45" s="54"/>
      <c r="I45" s="47"/>
      <c r="J45" s="54"/>
      <c r="K45" s="54"/>
    </row>
    <row r="46" spans="1:11" ht="22.5" customHeight="1">
      <c r="A46" s="48" t="s">
        <v>39</v>
      </c>
      <c r="B46" s="49"/>
      <c r="C46" s="49"/>
      <c r="D46" s="49"/>
      <c r="E46" s="49"/>
      <c r="F46" s="49"/>
      <c r="G46" s="49"/>
      <c r="H46" s="49"/>
      <c r="I46" s="49"/>
      <c r="J46" s="49"/>
      <c r="K46" s="50"/>
    </row>
    <row r="47" spans="1:11" ht="78.75">
      <c r="A47" s="51">
        <v>1</v>
      </c>
      <c r="B47" s="51" t="s">
        <v>25</v>
      </c>
      <c r="C47" s="51" t="s">
        <v>13</v>
      </c>
      <c r="D47" s="51">
        <v>166</v>
      </c>
      <c r="E47" s="47"/>
      <c r="F47" s="51"/>
      <c r="G47" s="47"/>
      <c r="H47" s="57"/>
      <c r="I47" s="47"/>
      <c r="J47" s="51"/>
      <c r="K47" s="54"/>
    </row>
    <row r="48" spans="1:11" ht="47.25">
      <c r="A48" s="51">
        <v>2</v>
      </c>
      <c r="B48" s="51" t="s">
        <v>49</v>
      </c>
      <c r="C48" s="51" t="s">
        <v>10</v>
      </c>
      <c r="D48" s="57">
        <f>D47*1.95</f>
        <v>323.7</v>
      </c>
      <c r="E48" s="47"/>
      <c r="F48" s="51"/>
      <c r="G48" s="47"/>
      <c r="H48" s="51"/>
      <c r="I48" s="47"/>
      <c r="J48" s="47"/>
      <c r="K48" s="54"/>
    </row>
    <row r="49" spans="1:11" ht="41.25" customHeight="1">
      <c r="A49" s="51">
        <v>3</v>
      </c>
      <c r="B49" s="51" t="s">
        <v>18</v>
      </c>
      <c r="C49" s="51" t="s">
        <v>13</v>
      </c>
      <c r="D49" s="51">
        <v>20</v>
      </c>
      <c r="E49" s="47"/>
      <c r="F49" s="51"/>
      <c r="G49" s="47"/>
      <c r="H49" s="51"/>
      <c r="I49" s="47"/>
      <c r="J49" s="47"/>
      <c r="K49" s="51"/>
    </row>
    <row r="50" spans="1:11" ht="63">
      <c r="A50" s="51">
        <v>4</v>
      </c>
      <c r="B50" s="51" t="s">
        <v>50</v>
      </c>
      <c r="C50" s="51" t="s">
        <v>10</v>
      </c>
      <c r="D50" s="57">
        <f>D49*1.95</f>
        <v>39</v>
      </c>
      <c r="E50" s="47"/>
      <c r="F50" s="51"/>
      <c r="G50" s="47"/>
      <c r="H50" s="51"/>
      <c r="I50" s="47"/>
      <c r="J50" s="47"/>
      <c r="K50" s="51"/>
    </row>
    <row r="51" spans="1:11" ht="47.25" customHeight="1">
      <c r="A51" s="51">
        <v>5</v>
      </c>
      <c r="B51" s="51" t="s">
        <v>24</v>
      </c>
      <c r="C51" s="51" t="s">
        <v>10</v>
      </c>
      <c r="D51" s="57">
        <f>D50*1</f>
        <v>39</v>
      </c>
      <c r="E51" s="47"/>
      <c r="F51" s="51"/>
      <c r="G51" s="47"/>
      <c r="H51" s="54"/>
      <c r="I51" s="58"/>
      <c r="J51" s="58"/>
      <c r="K51" s="54"/>
    </row>
    <row r="52" spans="1:11" ht="46.5">
      <c r="A52" s="51">
        <v>6</v>
      </c>
      <c r="B52" s="51" t="s">
        <v>57</v>
      </c>
      <c r="C52" s="51" t="s">
        <v>31</v>
      </c>
      <c r="D52" s="51">
        <v>234</v>
      </c>
      <c r="E52" s="47"/>
      <c r="F52" s="51"/>
      <c r="G52" s="47"/>
      <c r="H52" s="54"/>
      <c r="I52" s="58"/>
      <c r="J52" s="54"/>
      <c r="K52" s="54"/>
    </row>
    <row r="53" spans="1:11" ht="49.5" customHeight="1">
      <c r="A53" s="51">
        <v>7</v>
      </c>
      <c r="B53" s="51" t="s">
        <v>51</v>
      </c>
      <c r="C53" s="51" t="s">
        <v>10</v>
      </c>
      <c r="D53" s="51">
        <v>0.96599999999999997</v>
      </c>
      <c r="E53" s="47"/>
      <c r="F53" s="51"/>
      <c r="G53" s="47"/>
      <c r="H53" s="54"/>
      <c r="I53" s="58"/>
      <c r="J53" s="54"/>
      <c r="K53" s="54"/>
    </row>
    <row r="54" spans="1:11" ht="63">
      <c r="A54" s="51">
        <v>8</v>
      </c>
      <c r="B54" s="51" t="s">
        <v>67</v>
      </c>
      <c r="C54" s="51" t="s">
        <v>13</v>
      </c>
      <c r="D54" s="51">
        <v>1</v>
      </c>
      <c r="E54" s="47"/>
      <c r="F54" s="51"/>
      <c r="G54" s="47"/>
      <c r="H54" s="54"/>
      <c r="I54" s="58"/>
      <c r="J54" s="54"/>
      <c r="K54" s="54"/>
    </row>
    <row r="55" spans="1:11" ht="47.25">
      <c r="A55" s="51">
        <v>9</v>
      </c>
      <c r="B55" s="51" t="s">
        <v>52</v>
      </c>
      <c r="C55" s="51" t="s">
        <v>13</v>
      </c>
      <c r="D55" s="51">
        <v>28.6</v>
      </c>
      <c r="E55" s="47"/>
      <c r="F55" s="51"/>
      <c r="G55" s="47"/>
      <c r="H55" s="51"/>
      <c r="I55" s="47"/>
      <c r="J55" s="51"/>
      <c r="K55" s="51"/>
    </row>
    <row r="56" spans="1:11" ht="62.25">
      <c r="A56" s="51">
        <v>10</v>
      </c>
      <c r="B56" s="51" t="s">
        <v>53</v>
      </c>
      <c r="C56" s="51" t="s">
        <v>13</v>
      </c>
      <c r="D56" s="51">
        <v>15.2</v>
      </c>
      <c r="E56" s="47"/>
      <c r="F56" s="51"/>
      <c r="G56" s="47"/>
      <c r="H56" s="54"/>
      <c r="I56" s="58"/>
      <c r="J56" s="54"/>
      <c r="K56" s="54"/>
    </row>
    <row r="57" spans="1:11" ht="45" customHeight="1">
      <c r="A57" s="51">
        <v>10</v>
      </c>
      <c r="B57" s="51" t="s">
        <v>54</v>
      </c>
      <c r="C57" s="51" t="s">
        <v>10</v>
      </c>
      <c r="D57" s="51">
        <v>0.96599999999999997</v>
      </c>
      <c r="E57" s="47"/>
      <c r="F57" s="58"/>
      <c r="G57" s="47"/>
      <c r="H57" s="51"/>
      <c r="I57" s="47"/>
      <c r="J57" s="51"/>
      <c r="K57" s="54"/>
    </row>
    <row r="58" spans="1:11" ht="41.25" customHeight="1">
      <c r="A58" s="51">
        <v>11</v>
      </c>
      <c r="B58" s="51" t="s">
        <v>55</v>
      </c>
      <c r="C58" s="51" t="s">
        <v>10</v>
      </c>
      <c r="D58" s="51">
        <v>4.851</v>
      </c>
      <c r="E58" s="47"/>
      <c r="F58" s="58"/>
      <c r="G58" s="47"/>
      <c r="H58" s="51"/>
      <c r="I58" s="47"/>
      <c r="J58" s="51"/>
      <c r="K58" s="54"/>
    </row>
    <row r="59" spans="1:11" ht="47.25" customHeight="1">
      <c r="A59" s="51">
        <v>12</v>
      </c>
      <c r="B59" s="56" t="s">
        <v>58</v>
      </c>
      <c r="C59" s="51" t="s">
        <v>10</v>
      </c>
      <c r="D59" s="51">
        <v>1.3493999999999999</v>
      </c>
      <c r="E59" s="47"/>
      <c r="F59" s="51"/>
      <c r="G59" s="47"/>
      <c r="H59" s="57"/>
      <c r="I59" s="47"/>
      <c r="J59" s="57"/>
      <c r="K59" s="54"/>
    </row>
    <row r="60" spans="1:11" ht="45" customHeight="1">
      <c r="A60" s="51">
        <v>13</v>
      </c>
      <c r="B60" s="56" t="s">
        <v>44</v>
      </c>
      <c r="C60" s="51" t="s">
        <v>10</v>
      </c>
      <c r="D60" s="51">
        <v>1.3493999999999999</v>
      </c>
      <c r="E60" s="47"/>
      <c r="F60" s="51"/>
      <c r="G60" s="47"/>
      <c r="H60" s="57"/>
      <c r="I60" s="47"/>
      <c r="J60" s="57"/>
      <c r="K60" s="54"/>
    </row>
    <row r="61" spans="1:11" ht="15.75">
      <c r="A61" s="51"/>
      <c r="B61" s="51" t="s">
        <v>35</v>
      </c>
      <c r="C61" s="47"/>
      <c r="D61" s="47"/>
      <c r="E61" s="47"/>
      <c r="F61" s="54"/>
      <c r="G61" s="47"/>
      <c r="H61" s="54"/>
      <c r="I61" s="47"/>
      <c r="J61" s="51"/>
      <c r="K61" s="54"/>
    </row>
    <row r="62" spans="1:11" ht="16.5">
      <c r="A62" s="48" t="s">
        <v>40</v>
      </c>
      <c r="B62" s="49"/>
      <c r="C62" s="49"/>
      <c r="D62" s="49"/>
      <c r="E62" s="49"/>
      <c r="F62" s="49"/>
      <c r="G62" s="49"/>
      <c r="H62" s="49"/>
      <c r="I62" s="49"/>
      <c r="J62" s="49"/>
      <c r="K62" s="50"/>
    </row>
    <row r="63" spans="1:11" ht="16.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3"/>
    </row>
    <row r="64" spans="1:11" ht="78.75">
      <c r="A64" s="55">
        <v>1</v>
      </c>
      <c r="B64" s="56" t="s">
        <v>59</v>
      </c>
      <c r="C64" s="51" t="s">
        <v>14</v>
      </c>
      <c r="D64" s="51">
        <v>31.5</v>
      </c>
      <c r="E64" s="47"/>
      <c r="F64" s="58"/>
      <c r="G64" s="47"/>
      <c r="H64" s="54"/>
      <c r="I64" s="47"/>
      <c r="J64" s="54"/>
      <c r="K64" s="54"/>
    </row>
    <row r="65" spans="1:11" ht="78.75">
      <c r="A65" s="55">
        <v>2</v>
      </c>
      <c r="B65" s="56" t="s">
        <v>60</v>
      </c>
      <c r="C65" s="51" t="s">
        <v>14</v>
      </c>
      <c r="D65" s="51">
        <v>8</v>
      </c>
      <c r="E65" s="47"/>
      <c r="F65" s="58"/>
      <c r="G65" s="47"/>
      <c r="H65" s="54"/>
      <c r="I65" s="47"/>
      <c r="J65" s="54"/>
      <c r="K65" s="54"/>
    </row>
    <row r="66" spans="1:11" ht="63">
      <c r="A66" s="55">
        <v>3</v>
      </c>
      <c r="B66" s="56" t="s">
        <v>61</v>
      </c>
      <c r="C66" s="51" t="s">
        <v>14</v>
      </c>
      <c r="D66" s="51">
        <v>48</v>
      </c>
      <c r="E66" s="47"/>
      <c r="F66" s="58"/>
      <c r="G66" s="47"/>
      <c r="H66" s="54"/>
      <c r="I66" s="47"/>
      <c r="J66" s="54"/>
      <c r="K66" s="54"/>
    </row>
    <row r="67" spans="1:11" ht="65.25">
      <c r="A67" s="55">
        <v>4</v>
      </c>
      <c r="B67" s="56" t="s">
        <v>56</v>
      </c>
      <c r="C67" s="51" t="s">
        <v>14</v>
      </c>
      <c r="D67" s="51">
        <v>20</v>
      </c>
      <c r="E67" s="47"/>
      <c r="F67" s="54"/>
      <c r="G67" s="47"/>
      <c r="H67" s="54"/>
      <c r="I67" s="47"/>
      <c r="J67" s="54"/>
      <c r="K67" s="54"/>
    </row>
    <row r="68" spans="1:11" ht="99.75" customHeight="1">
      <c r="A68" s="55">
        <v>5</v>
      </c>
      <c r="B68" s="65" t="s">
        <v>68</v>
      </c>
      <c r="C68" s="64" t="s">
        <v>37</v>
      </c>
      <c r="D68" s="66">
        <v>10</v>
      </c>
      <c r="E68" s="67"/>
      <c r="F68" s="68"/>
      <c r="G68" s="69"/>
      <c r="H68" s="68"/>
      <c r="I68" s="69"/>
      <c r="J68" s="68"/>
      <c r="K68" s="68"/>
    </row>
    <row r="69" spans="1:11" ht="63">
      <c r="A69" s="51">
        <v>6</v>
      </c>
      <c r="B69" s="71" t="s">
        <v>36</v>
      </c>
      <c r="C69" s="72" t="s">
        <v>13</v>
      </c>
      <c r="D69" s="73">
        <v>2.1</v>
      </c>
      <c r="E69" s="70"/>
      <c r="F69" s="68"/>
      <c r="G69" s="74"/>
      <c r="H69" s="75"/>
      <c r="I69" s="74"/>
      <c r="J69" s="75"/>
      <c r="K69" s="75"/>
    </row>
    <row r="70" spans="1:11" ht="63">
      <c r="A70" s="51">
        <v>7</v>
      </c>
      <c r="B70" s="76" t="s">
        <v>38</v>
      </c>
      <c r="C70" s="64" t="s">
        <v>37</v>
      </c>
      <c r="D70" s="66">
        <v>6</v>
      </c>
      <c r="E70" s="67"/>
      <c r="F70" s="68"/>
      <c r="G70" s="69"/>
      <c r="H70" s="68"/>
      <c r="I70" s="69"/>
      <c r="J70" s="68"/>
      <c r="K70" s="68"/>
    </row>
    <row r="71" spans="1:11" ht="15.75">
      <c r="A71" s="1"/>
      <c r="B71" s="1" t="s">
        <v>41</v>
      </c>
      <c r="C71" s="10"/>
      <c r="D71" s="10"/>
      <c r="E71" s="10"/>
      <c r="F71" s="54"/>
      <c r="G71" s="60"/>
      <c r="H71" s="54"/>
      <c r="I71" s="47"/>
      <c r="J71" s="54"/>
      <c r="K71" s="54"/>
    </row>
    <row r="72" spans="1:11" s="6" customFormat="1" ht="31.5">
      <c r="A72" s="1"/>
      <c r="B72" s="1" t="s">
        <v>42</v>
      </c>
      <c r="C72" s="1"/>
      <c r="D72" s="1"/>
      <c r="E72" s="1"/>
      <c r="F72" s="113"/>
      <c r="G72" s="114"/>
      <c r="H72" s="113"/>
      <c r="I72" s="54"/>
      <c r="J72" s="113"/>
      <c r="K72" s="113"/>
    </row>
    <row r="73" spans="1:11" ht="15.75">
      <c r="A73" s="10"/>
      <c r="B73" s="1" t="s">
        <v>99</v>
      </c>
      <c r="C73" s="1" t="s">
        <v>101</v>
      </c>
      <c r="D73" s="10"/>
      <c r="E73" s="10"/>
      <c r="F73" s="47"/>
      <c r="G73" s="47"/>
      <c r="H73" s="47"/>
      <c r="I73" s="47"/>
      <c r="J73" s="47"/>
      <c r="K73" s="113"/>
    </row>
    <row r="74" spans="1:11" ht="15.75">
      <c r="A74" s="12"/>
      <c r="B74" s="1" t="s">
        <v>97</v>
      </c>
      <c r="C74" s="1" t="s">
        <v>11</v>
      </c>
      <c r="D74" s="12"/>
      <c r="E74" s="12"/>
      <c r="F74" s="47"/>
      <c r="G74" s="47"/>
      <c r="H74" s="47"/>
      <c r="I74" s="47"/>
      <c r="J74" s="47"/>
      <c r="K74" s="113"/>
    </row>
    <row r="75" spans="1:11" ht="15.75">
      <c r="A75" s="10"/>
      <c r="B75" s="1" t="s">
        <v>100</v>
      </c>
      <c r="C75" s="1" t="s">
        <v>101</v>
      </c>
      <c r="D75" s="10"/>
      <c r="E75" s="10"/>
      <c r="F75" s="47"/>
      <c r="G75" s="47"/>
      <c r="H75" s="47"/>
      <c r="I75" s="47"/>
      <c r="J75" s="47"/>
      <c r="K75" s="113"/>
    </row>
    <row r="76" spans="1:11" ht="21.75" customHeight="1">
      <c r="A76" s="11"/>
      <c r="B76" s="2" t="s">
        <v>97</v>
      </c>
      <c r="C76" s="1" t="s">
        <v>11</v>
      </c>
      <c r="D76" s="11"/>
      <c r="E76" s="11"/>
      <c r="F76" s="111"/>
      <c r="G76" s="111"/>
      <c r="H76" s="111"/>
      <c r="I76" s="111"/>
      <c r="J76" s="111"/>
      <c r="K76" s="115"/>
    </row>
    <row r="77" spans="1:11" ht="15.75">
      <c r="A77" s="28"/>
      <c r="B77" s="2" t="s">
        <v>98</v>
      </c>
      <c r="C77" s="117">
        <v>0.03</v>
      </c>
      <c r="D77" s="28"/>
      <c r="E77" s="28"/>
      <c r="F77" s="111"/>
      <c r="G77" s="111"/>
      <c r="H77" s="111"/>
      <c r="I77" s="111"/>
      <c r="J77" s="111"/>
      <c r="K77" s="115"/>
    </row>
    <row r="78" spans="1:11" ht="15.75">
      <c r="A78" s="28"/>
      <c r="B78" s="2" t="s">
        <v>97</v>
      </c>
      <c r="C78" s="1" t="s">
        <v>11</v>
      </c>
      <c r="D78" s="28"/>
      <c r="E78" s="28"/>
      <c r="F78" s="111"/>
      <c r="G78" s="111"/>
      <c r="H78" s="111"/>
      <c r="I78" s="111"/>
      <c r="J78" s="111"/>
      <c r="K78" s="115"/>
    </row>
    <row r="79" spans="1:11" ht="15.75" customHeight="1">
      <c r="A79" s="27"/>
      <c r="B79" s="1" t="s">
        <v>102</v>
      </c>
      <c r="C79" s="117">
        <v>0.18</v>
      </c>
      <c r="D79" s="27"/>
      <c r="E79" s="27"/>
      <c r="F79" s="47"/>
      <c r="G79" s="47"/>
      <c r="H79" s="47"/>
      <c r="I79" s="47"/>
      <c r="J79" s="47"/>
      <c r="K79" s="113"/>
    </row>
    <row r="80" spans="1:11" ht="15.75" customHeight="1">
      <c r="A80" s="27"/>
      <c r="B80" s="1" t="s">
        <v>97</v>
      </c>
      <c r="C80" s="117" t="s">
        <v>103</v>
      </c>
      <c r="D80" s="27"/>
      <c r="E80" s="27"/>
      <c r="F80" s="47"/>
      <c r="G80" s="47"/>
      <c r="H80" s="47"/>
      <c r="I80" s="47"/>
      <c r="J80" s="47"/>
      <c r="K80" s="113"/>
    </row>
    <row r="81" spans="1:1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</row>
    <row r="827" spans="1:1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</row>
    <row r="828" spans="1:1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</row>
    <row r="829" spans="1:1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</row>
    <row r="830" spans="1:1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</row>
    <row r="831" spans="1:1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</row>
    <row r="832" spans="1:1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</row>
    <row r="833" spans="1:1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</row>
    <row r="834" spans="1:1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</row>
    <row r="835" spans="1:1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</row>
    <row r="836" spans="1:1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</row>
    <row r="837" spans="1:1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</row>
    <row r="838" spans="1:1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</row>
    <row r="839" spans="1:1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</row>
    <row r="840" spans="1:1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</row>
    <row r="841" spans="1:1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</row>
    <row r="842" spans="1:1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</row>
    <row r="843" spans="1:1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</row>
    <row r="844" spans="1:1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</row>
    <row r="845" spans="1:1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</row>
    <row r="846" spans="1:1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</row>
    <row r="847" spans="1:1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</row>
    <row r="848" spans="1:1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</row>
    <row r="849" spans="1:1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1:1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</row>
    <row r="867" spans="1:1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</row>
    <row r="868" spans="1:1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</row>
    <row r="869" spans="1:1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</row>
    <row r="870" spans="1:1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</row>
    <row r="871" spans="1:1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</row>
    <row r="872" spans="1:1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</row>
    <row r="873" spans="1:1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</row>
    <row r="874" spans="1:1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</row>
    <row r="875" spans="1:1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</row>
    <row r="876" spans="1:1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</row>
    <row r="877" spans="1:1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</row>
    <row r="878" spans="1:1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</row>
    <row r="879" spans="1:1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</row>
    <row r="880" spans="1:1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</row>
    <row r="881" spans="1:1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</row>
    <row r="882" spans="1:1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</row>
    <row r="883" spans="1:1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</row>
    <row r="884" spans="1:1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</row>
    <row r="885" spans="1:1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</row>
    <row r="886" spans="1:1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</row>
    <row r="887" spans="1:1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</row>
    <row r="888" spans="1:1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</row>
    <row r="889" spans="1:1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</row>
    <row r="890" spans="1:1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</row>
    <row r="891" spans="1:1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</row>
    <row r="892" spans="1:1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</row>
    <row r="893" spans="1:1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</row>
    <row r="894" spans="1:1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</row>
    <row r="895" spans="1:1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</row>
    <row r="896" spans="1:1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</row>
    <row r="897" spans="1:1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</row>
    <row r="898" spans="1:1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</row>
    <row r="899" spans="1:1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</row>
    <row r="900" spans="1:1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</row>
    <row r="901" spans="1:1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</row>
    <row r="902" spans="1:1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</row>
    <row r="903" spans="1:1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</row>
    <row r="904" spans="1:1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</row>
    <row r="905" spans="1:1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</row>
    <row r="906" spans="1:1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</row>
    <row r="907" spans="1:1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</row>
    <row r="908" spans="1:1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</row>
    <row r="909" spans="1:1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</row>
    <row r="910" spans="1:1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</row>
    <row r="911" spans="1: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</row>
    <row r="912" spans="1:1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</row>
    <row r="913" spans="1:1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</row>
    <row r="914" spans="1:1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</row>
    <row r="915" spans="1:1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</row>
    <row r="916" spans="1:1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</row>
    <row r="917" spans="1:1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</row>
    <row r="918" spans="1:1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</row>
    <row r="919" spans="1:1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</row>
    <row r="920" spans="1:1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</row>
    <row r="921" spans="1:1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</row>
    <row r="922" spans="1:1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</row>
    <row r="923" spans="1:1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</row>
    <row r="924" spans="1:1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</row>
    <row r="925" spans="1:1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</row>
    <row r="926" spans="1:1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</row>
    <row r="927" spans="1:1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</row>
    <row r="928" spans="1:1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</row>
    <row r="929" spans="1:1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</row>
    <row r="930" spans="1:1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</row>
    <row r="931" spans="1:1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</row>
    <row r="932" spans="1:1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</row>
    <row r="933" spans="1:1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</row>
    <row r="934" spans="1:1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</row>
    <row r="935" spans="1:1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</row>
    <row r="936" spans="1:1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</row>
    <row r="937" spans="1:1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</row>
    <row r="938" spans="1:1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</row>
    <row r="939" spans="1:1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</row>
    <row r="940" spans="1:1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</row>
    <row r="941" spans="1:1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</row>
    <row r="942" spans="1:1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</row>
    <row r="943" spans="1:1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</row>
    <row r="944" spans="1:1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</row>
    <row r="945" spans="1:1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</row>
    <row r="946" spans="1:1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</row>
    <row r="947" spans="1:1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</row>
    <row r="948" spans="1:1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</row>
    <row r="949" spans="1:1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</row>
    <row r="950" spans="1:1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</row>
    <row r="951" spans="1:1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</row>
    <row r="952" spans="1:1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</row>
    <row r="953" spans="1:1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</row>
    <row r="954" spans="1:1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</row>
    <row r="955" spans="1:1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</row>
    <row r="956" spans="1:1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</row>
    <row r="957" spans="1:1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</row>
    <row r="958" spans="1:1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</row>
    <row r="959" spans="1:1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</row>
    <row r="960" spans="1:1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</row>
    <row r="961" spans="1:1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</row>
    <row r="962" spans="1:1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</row>
    <row r="963" spans="1:1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</row>
    <row r="964" spans="1:1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</row>
    <row r="965" spans="1:1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</row>
    <row r="966" spans="1:1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</row>
    <row r="967" spans="1:1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</row>
    <row r="968" spans="1:1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</row>
    <row r="969" spans="1:1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</row>
    <row r="970" spans="1:1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</row>
    <row r="971" spans="1:1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</row>
    <row r="972" spans="1:1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</row>
    <row r="973" spans="1:1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</row>
    <row r="974" spans="1:1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</row>
    <row r="975" spans="1:1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</row>
    <row r="976" spans="1:1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</row>
    <row r="977" spans="1:1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</row>
    <row r="978" spans="1:1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</row>
    <row r="979" spans="1:1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</row>
    <row r="980" spans="1:1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</row>
    <row r="981" spans="1:1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</row>
    <row r="982" spans="1:1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</row>
    <row r="983" spans="1:1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</row>
    <row r="984" spans="1:1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</row>
    <row r="985" spans="1:1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</row>
    <row r="986" spans="1:1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</row>
    <row r="987" spans="1:1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</row>
    <row r="988" spans="1:1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</row>
    <row r="989" spans="1:1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</row>
    <row r="990" spans="1:1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</row>
    <row r="991" spans="1:1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</row>
    <row r="992" spans="1:1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</row>
    <row r="993" spans="1:1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</row>
    <row r="994" spans="1:1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</row>
    <row r="995" spans="1:1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</row>
    <row r="996" spans="1:1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</row>
    <row r="997" spans="1:1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</row>
    <row r="998" spans="1:1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</row>
    <row r="999" spans="1:1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</row>
    <row r="1000" spans="1:1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</row>
    <row r="1001" spans="1:1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</row>
    <row r="1002" spans="1:1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</row>
    <row r="1003" spans="1:1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</row>
    <row r="1004" spans="1:1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</row>
    <row r="1005" spans="1:1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</row>
    <row r="1006" spans="1:1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</row>
    <row r="1007" spans="1:1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</row>
    <row r="1008" spans="1:1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</row>
    <row r="1009" spans="1:1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</row>
    <row r="1010" spans="1:1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</row>
    <row r="1011" spans="1:1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</row>
    <row r="1012" spans="1:1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</row>
    <row r="1013" spans="1:1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</row>
    <row r="1014" spans="1:1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</row>
    <row r="1015" spans="1:1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</row>
    <row r="1016" spans="1:1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</row>
    <row r="1017" spans="1:1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</row>
    <row r="1018" spans="1:1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</row>
    <row r="1019" spans="1:1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</row>
    <row r="1020" spans="1:1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</row>
    <row r="1021" spans="1:1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</row>
    <row r="1022" spans="1:1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</row>
    <row r="1023" spans="1:1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</row>
    <row r="1024" spans="1:1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</row>
    <row r="1025" spans="1:1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</row>
    <row r="1026" spans="1:1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</row>
    <row r="1027" spans="1:1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</row>
    <row r="1028" spans="1:1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</row>
    <row r="1029" spans="1:1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</row>
    <row r="1030" spans="1:1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</row>
    <row r="1031" spans="1:1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</row>
    <row r="1032" spans="1:1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</row>
    <row r="1033" spans="1:1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</row>
    <row r="1034" spans="1:1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</row>
    <row r="1035" spans="1:1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</row>
    <row r="1036" spans="1:1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</row>
    <row r="1037" spans="1:1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</row>
    <row r="1038" spans="1:1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</row>
    <row r="1039" spans="1:1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</row>
    <row r="1040" spans="1:1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</row>
    <row r="1041" spans="1:1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</row>
    <row r="1042" spans="1:1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</row>
    <row r="1043" spans="1:1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</row>
    <row r="1044" spans="1:1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</row>
    <row r="1045" spans="1:1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</row>
    <row r="1046" spans="1:1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</row>
    <row r="1047" spans="1:1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</row>
    <row r="1048" spans="1:1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</row>
    <row r="1049" spans="1:1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</row>
    <row r="1050" spans="1:1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</row>
    <row r="1051" spans="1:1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</row>
    <row r="1052" spans="1:1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</row>
    <row r="1053" spans="1:1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</row>
    <row r="1054" spans="1:1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</row>
    <row r="1055" spans="1:1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</row>
    <row r="1056" spans="1:1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</row>
    <row r="1057" spans="1:1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</row>
    <row r="1058" spans="1:1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</row>
    <row r="1059" spans="1:1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</row>
    <row r="1060" spans="1:1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</row>
    <row r="1061" spans="1:1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</row>
    <row r="1062" spans="1:1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</row>
    <row r="1063" spans="1:1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</row>
    <row r="1064" spans="1:1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</row>
    <row r="1065" spans="1:1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</row>
    <row r="1066" spans="1:1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</row>
    <row r="1067" spans="1:1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</row>
    <row r="1068" spans="1:1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</row>
    <row r="1069" spans="1:1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</row>
    <row r="1070" spans="1:1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</row>
    <row r="1071" spans="1:1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</row>
    <row r="1072" spans="1:1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</row>
    <row r="1073" spans="1:1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</row>
    <row r="1074" spans="1:1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</row>
    <row r="1075" spans="1:1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</row>
    <row r="1076" spans="1:1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</row>
    <row r="1077" spans="1:1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</row>
    <row r="1078" spans="1:1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</row>
    <row r="1079" spans="1:1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</row>
    <row r="1080" spans="1:1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</row>
    <row r="1081" spans="1:1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</row>
    <row r="1082" spans="1:1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</row>
    <row r="1083" spans="1:1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</row>
    <row r="1084" spans="1:1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</row>
    <row r="1085" spans="1:1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</row>
    <row r="1086" spans="1:1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</row>
    <row r="1087" spans="1:1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</row>
    <row r="1088" spans="1:1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</row>
    <row r="1089" spans="1:1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</row>
    <row r="1090" spans="1:1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</row>
    <row r="1091" spans="1:1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</row>
    <row r="1092" spans="1:1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</row>
    <row r="1093" spans="1:1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</row>
    <row r="1094" spans="1:1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</row>
    <row r="1095" spans="1:1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</row>
    <row r="1096" spans="1:1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</row>
    <row r="1097" spans="1:1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</row>
    <row r="1098" spans="1:1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</row>
    <row r="1099" spans="1:1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</row>
    <row r="1100" spans="1:1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</row>
    <row r="1101" spans="1:1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</row>
    <row r="1102" spans="1:1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</row>
    <row r="1103" spans="1:1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</row>
    <row r="1104" spans="1:1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</row>
    <row r="1105" spans="1:1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</row>
    <row r="1106" spans="1:1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</row>
    <row r="1107" spans="1:1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</row>
    <row r="1108" spans="1:1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</row>
    <row r="1109" spans="1:1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</row>
    <row r="1110" spans="1:1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</row>
    <row r="1111" spans="1:1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</row>
    <row r="1112" spans="1:1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</row>
    <row r="1113" spans="1:1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</row>
    <row r="1114" spans="1:1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</row>
    <row r="1115" spans="1:1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</row>
    <row r="1116" spans="1:1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</row>
    <row r="1117" spans="1:1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</row>
    <row r="1118" spans="1:1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</row>
    <row r="1119" spans="1:1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</row>
    <row r="1120" spans="1:1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</row>
    <row r="1121" spans="1:1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</row>
    <row r="1122" spans="1:1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</row>
    <row r="1123" spans="1:1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</row>
    <row r="1124" spans="1:1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</row>
    <row r="1125" spans="1:1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</row>
    <row r="1126" spans="1:1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</row>
    <row r="1127" spans="1:1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</row>
    <row r="1128" spans="1:1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</row>
    <row r="1129" spans="1:1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</row>
    <row r="1130" spans="1:1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</row>
    <row r="1131" spans="1:1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</row>
    <row r="1132" spans="1:1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</row>
    <row r="1133" spans="1:1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</row>
    <row r="1134" spans="1:1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</row>
    <row r="1135" spans="1:1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</row>
    <row r="1136" spans="1:1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</row>
    <row r="1137" spans="1:1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</row>
    <row r="1138" spans="1:1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</row>
    <row r="1139" spans="1:1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</row>
    <row r="1140" spans="1:1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</row>
    <row r="1141" spans="1:1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</row>
    <row r="1142" spans="1:1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</row>
    <row r="1143" spans="1:1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</row>
    <row r="1144" spans="1:1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</row>
    <row r="1145" spans="1:1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</row>
    <row r="1146" spans="1:1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</row>
    <row r="1147" spans="1:1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</row>
    <row r="1148" spans="1:1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</row>
    <row r="1149" spans="1:1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</row>
    <row r="1150" spans="1:1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</row>
    <row r="1151" spans="1:1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</row>
    <row r="1152" spans="1:1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</row>
    <row r="1153" spans="1:1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</row>
    <row r="1154" spans="1:1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</row>
    <row r="1155" spans="1:1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</row>
    <row r="1156" spans="1:1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</row>
    <row r="1157" spans="1:1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</row>
    <row r="1158" spans="1:1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</row>
    <row r="1159" spans="1:1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</row>
    <row r="1160" spans="1:1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</row>
    <row r="1161" spans="1:1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</row>
    <row r="1162" spans="1:1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</row>
    <row r="1163" spans="1:1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</row>
    <row r="1164" spans="1:1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</row>
    <row r="1165" spans="1:1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</row>
    <row r="1166" spans="1:1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</row>
    <row r="1167" spans="1:1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</row>
    <row r="1168" spans="1:1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</row>
    <row r="1169" spans="1:1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</row>
    <row r="1170" spans="1:1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</row>
    <row r="1171" spans="1:1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</row>
    <row r="1172" spans="1:1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</row>
    <row r="1173" spans="1:1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</row>
    <row r="1174" spans="1:1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</row>
    <row r="1175" spans="1:1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</row>
    <row r="1176" spans="1:1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</row>
    <row r="1177" spans="1:1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</row>
    <row r="1178" spans="1:1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</row>
    <row r="1179" spans="1:1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</row>
    <row r="1180" spans="1:1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</row>
    <row r="1181" spans="1:1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</row>
    <row r="1182" spans="1:1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</row>
    <row r="1183" spans="1:1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</row>
    <row r="1184" spans="1:1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</row>
    <row r="1185" spans="1:1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</row>
    <row r="1186" spans="1:1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</row>
    <row r="1187" spans="1:1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</row>
    <row r="1188" spans="1:1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</row>
    <row r="1189" spans="1:1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</row>
    <row r="1190" spans="1:1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</row>
    <row r="1191" spans="1:1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</row>
    <row r="1192" spans="1:1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</row>
    <row r="1193" spans="1:1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</row>
    <row r="1194" spans="1:1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</row>
    <row r="1195" spans="1:1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</row>
    <row r="1196" spans="1:1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</row>
    <row r="1197" spans="1:1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</row>
    <row r="1198" spans="1:1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</row>
  </sheetData>
  <mergeCells count="21">
    <mergeCell ref="A2:K2"/>
    <mergeCell ref="A5:A10"/>
    <mergeCell ref="J7:J10"/>
    <mergeCell ref="K5:K10"/>
    <mergeCell ref="B5:B10"/>
    <mergeCell ref="C5:C10"/>
    <mergeCell ref="F7:F10"/>
    <mergeCell ref="G7:G10"/>
    <mergeCell ref="D5:D6"/>
    <mergeCell ref="E5:F6"/>
    <mergeCell ref="A26:K26"/>
    <mergeCell ref="G5:H6"/>
    <mergeCell ref="I5:J6"/>
    <mergeCell ref="D7:D10"/>
    <mergeCell ref="E7:E10"/>
    <mergeCell ref="H7:H10"/>
    <mergeCell ref="I7:I10"/>
    <mergeCell ref="A12:K12"/>
    <mergeCell ref="A15:K15"/>
    <mergeCell ref="A62:K62"/>
    <mergeCell ref="A46:K46"/>
  </mergeCells>
  <phoneticPr fontId="2" type="noConversion"/>
  <printOptions horizontalCentered="1"/>
  <pageMargins left="0.15" right="0.15" top="0.5" bottom="0.4" header="0.25" footer="0.2"/>
  <pageSetup paperSize="9" scale="70" orientation="landscape" r:id="rId1"/>
  <headerFooter alignWithMargins="0">
    <oddFooter>&amp;R&amp;P/&amp;N</oddFooter>
  </headerFooter>
  <rowBreaks count="2" manualBreakCount="2">
    <brk id="25" max="10" man="1"/>
    <brk id="6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tavfurtseli</vt:lpstr>
      <vt:lpstr>krebsiti</vt:lpstr>
      <vt:lpstr>1</vt:lpstr>
      <vt:lpstr>krebsiti!Print_Area</vt:lpstr>
      <vt:lpstr>tavfurtseli!Print_Area</vt:lpstr>
      <vt:lpstr>'1'!Print_Titles</vt:lpstr>
    </vt:vector>
  </TitlesOfParts>
  <Company>ARCHSTUDIA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Giga</cp:lastModifiedBy>
  <cp:lastPrinted>2018-02-08T10:42:06Z</cp:lastPrinted>
  <dcterms:created xsi:type="dcterms:W3CDTF">2005-10-26T10:27:32Z</dcterms:created>
  <dcterms:modified xsi:type="dcterms:W3CDTF">2018-02-08T10:43:35Z</dcterms:modified>
</cp:coreProperties>
</file>