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515" windowHeight="5130" activeTab="1"/>
  </bookViews>
  <sheets>
    <sheet name="ნაერთი" sheetId="1" r:id="rId1"/>
    <sheet name="გათბობა-გაგრილება" sheetId="2" r:id="rId2"/>
  </sheets>
  <definedNames>
    <definedName name="_xlnm.Print_Area" localSheetId="1">'გათბობა-გაგრილება'!$A$1:$K$31</definedName>
    <definedName name="_xlnm.Print_Area" localSheetId="0">'ნაერთი'!$A$1:$G$31</definedName>
  </definedNames>
  <calcPr fullCalcOnLoad="1"/>
</workbook>
</file>

<file path=xl/sharedStrings.xml><?xml version="1.0" encoding="utf-8"?>
<sst xmlns="http://schemas.openxmlformats.org/spreadsheetml/2006/main" count="78" uniqueCount="59">
  <si>
    <t>jami</t>
  </si>
  <si>
    <t>c</t>
  </si>
  <si>
    <t>ganz.</t>
  </si>
  <si>
    <t>eleqtro-samontaJo samuSaoebi</t>
  </si>
  <si>
    <t>შიდა წყალმომარაგება კანალიზაცია</t>
  </si>
  <si>
    <t>zednadebi xarjebi (araumetes) 10%</t>
  </si>
  <si>
    <t>რიგ  №</t>
  </si>
  <si>
    <t>ხარჯთაღრიცხვის №</t>
  </si>
  <si>
    <t>სამუშაოების და ხარჯების დასახელება</t>
  </si>
  <si>
    <t>სამშენებლო სამუშაოებზე</t>
  </si>
  <si>
    <t>სამონტაჟო სამუშაოებზე</t>
  </si>
  <si>
    <t>სხვადასხვა ხარჯები მოწყობილობა</t>
  </si>
  <si>
    <t>ჯამი</t>
  </si>
  <si>
    <t>სულ:</t>
  </si>
  <si>
    <t>გაუთვალისწინებული ხარჯები 3%</t>
  </si>
  <si>
    <t>დ.ღ.გ. 18%</t>
  </si>
  <si>
    <t>ჯამი:</t>
  </si>
  <si>
    <t>samedicini universitetis administraciuli korpusis merve sarTulis saremonto samuSaoebi</t>
  </si>
  <si>
    <r>
      <rPr>
        <b/>
        <sz val="11"/>
        <rFont val="AcadNusx"/>
        <family val="0"/>
      </rPr>
      <t>saremonto samuSaoebis</t>
    </r>
    <r>
      <rPr>
        <b/>
        <sz val="11"/>
        <rFont val="Arial"/>
        <family val="2"/>
      </rPr>
      <t xml:space="preserve"> ღირებულების ნაკრები სახარჯთაღრიცხვო ანგარიში</t>
    </r>
  </si>
  <si>
    <t>სახარჯთაღრიცხვო ღირებულება:</t>
  </si>
  <si>
    <t>ლარი</t>
  </si>
  <si>
    <t>სახარჯთაღრიცხვო ღირებულება ლარი</t>
  </si>
  <si>
    <t xml:space="preserve"> ლოკალური ხარჯთაღრიცხვა №1</t>
  </si>
  <si>
    <t xml:space="preserve"> ლოკალური ხარჯთაღრიცხვა №3</t>
  </si>
  <si>
    <t xml:space="preserve"> ლოკალური ხარჯთაღრიცხვა №4</t>
  </si>
  <si>
    <t xml:space="preserve"> ლოკალური ხარჯთაღრიცხვა №2</t>
  </si>
  <si>
    <t xml:space="preserve"> gaTboba-gagrilebis sistema     </t>
  </si>
  <si>
    <t>satelefono qselis mowyobis samuSaoebi</t>
  </si>
  <si>
    <t xml:space="preserve"> ლოკალური ხარჯთაღრიცხვა №5</t>
  </si>
  <si>
    <t>Tssu</t>
  </si>
  <si>
    <t>mT.teqnikosi</t>
  </si>
  <si>
    <t>j.araxamia</t>
  </si>
  <si>
    <t>mT.specialisti</t>
  </si>
  <si>
    <t>z.abJandaZe</t>
  </si>
  <si>
    <t>m.CiCua</t>
  </si>
  <si>
    <t>g.taliaSvili</t>
  </si>
  <si>
    <t>z.dodiaSvili</t>
  </si>
  <si>
    <t>infrastruqturis departamentis ganyofilebis ufrosi</t>
  </si>
  <si>
    <t>r.Seliava</t>
  </si>
  <si>
    <t>infrastruqturis departamentis ufrosi</t>
  </si>
  <si>
    <t>m.robaqiZe</t>
  </si>
  <si>
    <t xml:space="preserve"> jami</t>
  </si>
  <si>
    <t>gegmiuri mogeba(araumetes) 8%</t>
  </si>
  <si>
    <t xml:space="preserve">arsebuli wylis Camketi urdulebis   demontaJi </t>
  </si>
  <si>
    <t xml:space="preserve">axali wylis Camketi urdulebis montaJi </t>
  </si>
  <si>
    <t>aRicxvis mricxvelTan   f--50 mm-ani plastmasis polipropilenis  milze damontaJebuli TiTberis naxevar bruniani urduli</t>
  </si>
  <si>
    <t xml:space="preserve">f-200 mm-ani rkinis wylis milze damontaJebuli liTonis  soliani (Stokiani) urduli </t>
  </si>
  <si>
    <t>aRicxvis mricxvelTan   f--50 mm-ani plastmasis polipropilenis  milze dasamontaJebeli TiTberis naxevar bruniani urduli</t>
  </si>
  <si>
    <t>#/r</t>
  </si>
  <si>
    <t>raodenoba</t>
  </si>
  <si>
    <t>masala</t>
  </si>
  <si>
    <t>xelfasi</t>
  </si>
  <si>
    <t>transportis
xarjebi</t>
  </si>
  <si>
    <t>erT. fasi</t>
  </si>
  <si>
    <t>Tssu-s meore saswavlo korpusis wylis Camketi urdulebis demontaJis da axli urdulebis montaJis samuSaoebi</t>
  </si>
  <si>
    <t xml:space="preserve">f-200 mm-ani rkinis wylis milze dasamontaJebeli Tujis urduli  Tujis soliT(StokiT) </t>
  </si>
  <si>
    <t xml:space="preserve">                               ღირებულება ლარებში</t>
  </si>
  <si>
    <t xml:space="preserve">samuSaoebis
 dasaxeleba </t>
  </si>
  <si>
    <t xml:space="preserve">ხარჯთაღრიცხვა </t>
  </si>
</sst>
</file>

<file path=xl/styles.xml><?xml version="1.0" encoding="utf-8"?>
<styleSheet xmlns="http://schemas.openxmlformats.org/spreadsheetml/2006/main">
  <numFmts count="37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#,##0.0"/>
    <numFmt numFmtId="187" formatCode="0.0000"/>
    <numFmt numFmtId="188" formatCode="#,##0.000"/>
    <numFmt numFmtId="189" formatCode="#,##0.0000"/>
    <numFmt numFmtId="190" formatCode="#,##0.0000_ ;\-#,##0.0000\ "/>
    <numFmt numFmtId="191" formatCode="_(* #,##0.000_);_(* \(#,##0.000\);_(* &quot;-&quot;??_);_(@_)"/>
    <numFmt numFmtId="192" formatCode="0.00000"/>
  </numFmts>
  <fonts count="56">
    <font>
      <sz val="10"/>
      <name val="Arial"/>
      <family val="0"/>
    </font>
    <font>
      <b/>
      <sz val="12"/>
      <name val="AcadNusx"/>
      <family val="0"/>
    </font>
    <font>
      <sz val="12"/>
      <name val="AcadNusx"/>
      <family val="0"/>
    </font>
    <font>
      <b/>
      <sz val="10"/>
      <name val="AcadNusx"/>
      <family val="0"/>
    </font>
    <font>
      <b/>
      <sz val="11"/>
      <name val="AcadNusx"/>
      <family val="0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10"/>
      <name val="AcadNusx"/>
      <family val="0"/>
    </font>
    <font>
      <sz val="11"/>
      <name val="Arial Cyr"/>
      <family val="2"/>
    </font>
    <font>
      <sz val="10"/>
      <name val="Arial Cyr"/>
      <family val="2"/>
    </font>
    <font>
      <sz val="10"/>
      <name val="Helv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AcadNusx"/>
      <family val="0"/>
    </font>
    <font>
      <sz val="9"/>
      <name val="AcadNusx"/>
      <family val="0"/>
    </font>
    <font>
      <b/>
      <i/>
      <sz val="9"/>
      <name val="AcadNusx"/>
      <family val="0"/>
    </font>
    <font>
      <b/>
      <sz val="9"/>
      <name val="Arial Cyr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9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6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1" applyNumberFormat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3" borderId="7" applyNumberFormat="0" applyFont="0" applyAlignment="0" applyProtection="0"/>
    <xf numFmtId="0" fontId="51" fillId="28" borderId="8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</cellStyleXfs>
  <cellXfs count="99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7" fillId="0" borderId="10" xfId="62" applyFont="1" applyFill="1" applyBorder="1" applyAlignment="1">
      <alignment horizontal="center" vertical="center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2" fontId="9" fillId="0" borderId="0" xfId="0" applyNumberFormat="1" applyFont="1" applyFill="1" applyAlignment="1">
      <alignment vertical="center"/>
    </xf>
    <xf numFmtId="185" fontId="8" fillId="0" borderId="0" xfId="0" applyNumberFormat="1" applyFont="1" applyFill="1" applyBorder="1" applyAlignment="1">
      <alignment vertical="center"/>
    </xf>
    <xf numFmtId="185" fontId="0" fillId="0" borderId="0" xfId="0" applyNumberForma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2" fontId="12" fillId="0" borderId="0" xfId="0" applyNumberFormat="1" applyFont="1" applyFill="1" applyAlignment="1">
      <alignment vertical="center"/>
    </xf>
    <xf numFmtId="4" fontId="12" fillId="0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2" fontId="7" fillId="0" borderId="0" xfId="0" applyNumberFormat="1" applyFont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7" fillId="34" borderId="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wrapText="1"/>
    </xf>
    <xf numFmtId="185" fontId="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85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left" vertical="center" wrapText="1"/>
    </xf>
    <xf numFmtId="1" fontId="15" fillId="0" borderId="10" xfId="62" applyNumberFormat="1" applyFont="1" applyFill="1" applyBorder="1" applyAlignment="1">
      <alignment horizontal="right" vertical="center"/>
      <protection/>
    </xf>
    <xf numFmtId="1" fontId="15" fillId="0" borderId="10" xfId="62" applyNumberFormat="1" applyFont="1" applyFill="1" applyBorder="1" applyAlignment="1">
      <alignment horizontal="center" vertical="center"/>
      <protection/>
    </xf>
    <xf numFmtId="4" fontId="16" fillId="0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right" vertical="center" wrapText="1"/>
    </xf>
    <xf numFmtId="9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63" applyFont="1" applyFill="1" applyBorder="1" applyAlignment="1">
      <alignment horizontal="right" vertical="center" wrapText="1"/>
      <protection/>
    </xf>
    <xf numFmtId="0" fontId="15" fillId="0" borderId="10" xfId="0" applyFont="1" applyFill="1" applyBorder="1" applyAlignment="1">
      <alignment horizontal="right" vertical="center" wrapText="1"/>
    </xf>
    <xf numFmtId="2" fontId="15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right" vertical="center" wrapText="1"/>
    </xf>
    <xf numFmtId="0" fontId="15" fillId="0" borderId="10" xfId="67" applyNumberFormat="1" applyFont="1" applyFill="1" applyBorder="1" applyAlignment="1">
      <alignment horizontal="center" vertical="center" wrapText="1"/>
      <protection/>
    </xf>
    <xf numFmtId="2" fontId="15" fillId="0" borderId="10" xfId="67" applyNumberFormat="1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35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2" fontId="15" fillId="0" borderId="10" xfId="67" applyNumberFormat="1" applyFont="1" applyFill="1" applyBorder="1" applyAlignment="1">
      <alignment horizontal="center" vertical="center" wrapText="1"/>
      <protection/>
    </xf>
    <xf numFmtId="0" fontId="15" fillId="0" borderId="1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55" fillId="0" borderId="15" xfId="58" applyFont="1" applyFill="1" applyBorder="1" applyAlignment="1">
      <alignment horizontal="center" vertical="center"/>
      <protection/>
    </xf>
    <xf numFmtId="0" fontId="55" fillId="0" borderId="11" xfId="58" applyFont="1" applyFill="1" applyBorder="1" applyAlignment="1">
      <alignment horizontal="center" vertical="center"/>
      <protection/>
    </xf>
    <xf numFmtId="0" fontId="15" fillId="0" borderId="10" xfId="67" applyFont="1" applyFill="1" applyBorder="1" applyAlignment="1">
      <alignment horizontal="center" vertical="center" wrapText="1"/>
      <protection/>
    </xf>
    <xf numFmtId="0" fontId="15" fillId="0" borderId="10" xfId="67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1 2 2" xfId="56"/>
    <cellStyle name="Normal 13 3" xfId="57"/>
    <cellStyle name="Normal 2" xfId="58"/>
    <cellStyle name="Normal 3" xfId="59"/>
    <cellStyle name="Normal 6" xfId="60"/>
    <cellStyle name="Normal 8" xfId="61"/>
    <cellStyle name="Normal_xarj. 2 2" xfId="62"/>
    <cellStyle name="Normal_Xl0000048 2 2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  <cellStyle name="Обычный 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0</xdr:rowOff>
    </xdr:from>
    <xdr:ext cx="76200" cy="28575"/>
    <xdr:sp>
      <xdr:nvSpPr>
        <xdr:cNvPr id="1" name="Text Box 3"/>
        <xdr:cNvSpPr txBox="1">
          <a:spLocks noChangeArrowheads="1"/>
        </xdr:cNvSpPr>
      </xdr:nvSpPr>
      <xdr:spPr>
        <a:xfrm>
          <a:off x="2981325" y="1514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8575"/>
    <xdr:sp>
      <xdr:nvSpPr>
        <xdr:cNvPr id="2" name="Text Box 3"/>
        <xdr:cNvSpPr txBox="1">
          <a:spLocks noChangeArrowheads="1"/>
        </xdr:cNvSpPr>
      </xdr:nvSpPr>
      <xdr:spPr>
        <a:xfrm>
          <a:off x="2981325" y="1514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8575"/>
    <xdr:sp>
      <xdr:nvSpPr>
        <xdr:cNvPr id="3" name="Text Box 3"/>
        <xdr:cNvSpPr txBox="1">
          <a:spLocks noChangeArrowheads="1"/>
        </xdr:cNvSpPr>
      </xdr:nvSpPr>
      <xdr:spPr>
        <a:xfrm>
          <a:off x="2981325" y="1514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8575"/>
    <xdr:sp>
      <xdr:nvSpPr>
        <xdr:cNvPr id="4" name="Text Box 3"/>
        <xdr:cNvSpPr txBox="1">
          <a:spLocks noChangeArrowheads="1"/>
        </xdr:cNvSpPr>
      </xdr:nvSpPr>
      <xdr:spPr>
        <a:xfrm>
          <a:off x="2981325" y="1514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8575"/>
    <xdr:sp>
      <xdr:nvSpPr>
        <xdr:cNvPr id="5" name="Text Box 3"/>
        <xdr:cNvSpPr txBox="1">
          <a:spLocks noChangeArrowheads="1"/>
        </xdr:cNvSpPr>
      </xdr:nvSpPr>
      <xdr:spPr>
        <a:xfrm>
          <a:off x="2981325" y="1514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8575"/>
    <xdr:sp>
      <xdr:nvSpPr>
        <xdr:cNvPr id="6" name="Text Box 3"/>
        <xdr:cNvSpPr txBox="1">
          <a:spLocks noChangeArrowheads="1"/>
        </xdr:cNvSpPr>
      </xdr:nvSpPr>
      <xdr:spPr>
        <a:xfrm>
          <a:off x="2981325" y="1514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8575"/>
    <xdr:sp>
      <xdr:nvSpPr>
        <xdr:cNvPr id="7" name="Text Box 3"/>
        <xdr:cNvSpPr txBox="1">
          <a:spLocks noChangeArrowheads="1"/>
        </xdr:cNvSpPr>
      </xdr:nvSpPr>
      <xdr:spPr>
        <a:xfrm>
          <a:off x="2981325" y="1514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8575"/>
    <xdr:sp>
      <xdr:nvSpPr>
        <xdr:cNvPr id="8" name="Text Box 3"/>
        <xdr:cNvSpPr txBox="1">
          <a:spLocks noChangeArrowheads="1"/>
        </xdr:cNvSpPr>
      </xdr:nvSpPr>
      <xdr:spPr>
        <a:xfrm>
          <a:off x="2981325" y="1514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6200" cy="28575"/>
    <xdr:sp>
      <xdr:nvSpPr>
        <xdr:cNvPr id="9" name="Text Box 3"/>
        <xdr:cNvSpPr txBox="1">
          <a:spLocks noChangeArrowheads="1"/>
        </xdr:cNvSpPr>
      </xdr:nvSpPr>
      <xdr:spPr>
        <a:xfrm>
          <a:off x="2981325" y="15144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8575"/>
    <xdr:sp>
      <xdr:nvSpPr>
        <xdr:cNvPr id="10" name="Text Box 3"/>
        <xdr:cNvSpPr txBox="1">
          <a:spLocks noChangeArrowheads="1"/>
        </xdr:cNvSpPr>
      </xdr:nvSpPr>
      <xdr:spPr>
        <a:xfrm>
          <a:off x="2981325" y="4895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8575"/>
    <xdr:sp>
      <xdr:nvSpPr>
        <xdr:cNvPr id="11" name="Text Box 3"/>
        <xdr:cNvSpPr txBox="1">
          <a:spLocks noChangeArrowheads="1"/>
        </xdr:cNvSpPr>
      </xdr:nvSpPr>
      <xdr:spPr>
        <a:xfrm>
          <a:off x="2981325" y="4895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76200" cy="28575"/>
    <xdr:sp>
      <xdr:nvSpPr>
        <xdr:cNvPr id="12" name="Text Box 3"/>
        <xdr:cNvSpPr txBox="1">
          <a:spLocks noChangeArrowheads="1"/>
        </xdr:cNvSpPr>
      </xdr:nvSpPr>
      <xdr:spPr>
        <a:xfrm>
          <a:off x="2981325" y="48958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>
      <xdr:nvSpPr>
        <xdr:cNvPr id="13" name="Text Box 3"/>
        <xdr:cNvSpPr txBox="1">
          <a:spLocks noChangeArrowheads="1"/>
        </xdr:cNvSpPr>
      </xdr:nvSpPr>
      <xdr:spPr>
        <a:xfrm>
          <a:off x="2981325" y="4400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>
      <xdr:nvSpPr>
        <xdr:cNvPr id="14" name="Text Box 3"/>
        <xdr:cNvSpPr txBox="1">
          <a:spLocks noChangeArrowheads="1"/>
        </xdr:cNvSpPr>
      </xdr:nvSpPr>
      <xdr:spPr>
        <a:xfrm>
          <a:off x="2981325" y="4400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76200" cy="28575"/>
    <xdr:sp>
      <xdr:nvSpPr>
        <xdr:cNvPr id="15" name="Text Box 3"/>
        <xdr:cNvSpPr txBox="1">
          <a:spLocks noChangeArrowheads="1"/>
        </xdr:cNvSpPr>
      </xdr:nvSpPr>
      <xdr:spPr>
        <a:xfrm>
          <a:off x="2981325" y="4400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800100</xdr:colOff>
      <xdr:row>13</xdr:row>
      <xdr:rowOff>0</xdr:rowOff>
    </xdr:from>
    <xdr:ext cx="533400" cy="28575"/>
    <xdr:sp>
      <xdr:nvSpPr>
        <xdr:cNvPr id="16" name="Text Box 1"/>
        <xdr:cNvSpPr txBox="1">
          <a:spLocks noChangeArrowheads="1"/>
        </xdr:cNvSpPr>
      </xdr:nvSpPr>
      <xdr:spPr>
        <a:xfrm>
          <a:off x="1047750" y="4562475"/>
          <a:ext cx="533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800100</xdr:colOff>
      <xdr:row>13</xdr:row>
      <xdr:rowOff>0</xdr:rowOff>
    </xdr:from>
    <xdr:ext cx="533400" cy="28575"/>
    <xdr:sp>
      <xdr:nvSpPr>
        <xdr:cNvPr id="17" name="Text Box 2"/>
        <xdr:cNvSpPr txBox="1">
          <a:spLocks noChangeArrowheads="1"/>
        </xdr:cNvSpPr>
      </xdr:nvSpPr>
      <xdr:spPr>
        <a:xfrm>
          <a:off x="1047750" y="4562475"/>
          <a:ext cx="533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800100</xdr:colOff>
      <xdr:row>13</xdr:row>
      <xdr:rowOff>0</xdr:rowOff>
    </xdr:from>
    <xdr:ext cx="533400" cy="28575"/>
    <xdr:sp>
      <xdr:nvSpPr>
        <xdr:cNvPr id="18" name="Text Box 1"/>
        <xdr:cNvSpPr txBox="1">
          <a:spLocks noChangeArrowheads="1"/>
        </xdr:cNvSpPr>
      </xdr:nvSpPr>
      <xdr:spPr>
        <a:xfrm>
          <a:off x="1047750" y="4562475"/>
          <a:ext cx="533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800100</xdr:colOff>
      <xdr:row>13</xdr:row>
      <xdr:rowOff>0</xdr:rowOff>
    </xdr:from>
    <xdr:ext cx="533400" cy="28575"/>
    <xdr:sp>
      <xdr:nvSpPr>
        <xdr:cNvPr id="19" name="Text Box 2"/>
        <xdr:cNvSpPr txBox="1">
          <a:spLocks noChangeArrowheads="1"/>
        </xdr:cNvSpPr>
      </xdr:nvSpPr>
      <xdr:spPr>
        <a:xfrm>
          <a:off x="1047750" y="4562475"/>
          <a:ext cx="533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800100</xdr:colOff>
      <xdr:row>13</xdr:row>
      <xdr:rowOff>0</xdr:rowOff>
    </xdr:from>
    <xdr:ext cx="533400" cy="28575"/>
    <xdr:sp>
      <xdr:nvSpPr>
        <xdr:cNvPr id="20" name="Text Box 1"/>
        <xdr:cNvSpPr txBox="1">
          <a:spLocks noChangeArrowheads="1"/>
        </xdr:cNvSpPr>
      </xdr:nvSpPr>
      <xdr:spPr>
        <a:xfrm>
          <a:off x="1047750" y="4562475"/>
          <a:ext cx="533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800100</xdr:colOff>
      <xdr:row>13</xdr:row>
      <xdr:rowOff>0</xdr:rowOff>
    </xdr:from>
    <xdr:ext cx="533400" cy="28575"/>
    <xdr:sp>
      <xdr:nvSpPr>
        <xdr:cNvPr id="21" name="Text Box 1"/>
        <xdr:cNvSpPr txBox="1">
          <a:spLocks noChangeArrowheads="1"/>
        </xdr:cNvSpPr>
      </xdr:nvSpPr>
      <xdr:spPr>
        <a:xfrm>
          <a:off x="1047750" y="4562475"/>
          <a:ext cx="5334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8575"/>
    <xdr:sp>
      <xdr:nvSpPr>
        <xdr:cNvPr id="22" name="Text Box 3"/>
        <xdr:cNvSpPr txBox="1">
          <a:spLocks noChangeArrowheads="1"/>
        </xdr:cNvSpPr>
      </xdr:nvSpPr>
      <xdr:spPr>
        <a:xfrm>
          <a:off x="2981325" y="5229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8575"/>
    <xdr:sp>
      <xdr:nvSpPr>
        <xdr:cNvPr id="23" name="Text Box 3"/>
        <xdr:cNvSpPr txBox="1">
          <a:spLocks noChangeArrowheads="1"/>
        </xdr:cNvSpPr>
      </xdr:nvSpPr>
      <xdr:spPr>
        <a:xfrm>
          <a:off x="2981325" y="5229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8575"/>
    <xdr:sp>
      <xdr:nvSpPr>
        <xdr:cNvPr id="24" name="Text Box 3"/>
        <xdr:cNvSpPr txBox="1">
          <a:spLocks noChangeArrowheads="1"/>
        </xdr:cNvSpPr>
      </xdr:nvSpPr>
      <xdr:spPr>
        <a:xfrm>
          <a:off x="2981325" y="52292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8575"/>
    <xdr:sp>
      <xdr:nvSpPr>
        <xdr:cNvPr id="25" name="Text Box 3"/>
        <xdr:cNvSpPr txBox="1">
          <a:spLocks noChangeArrowheads="1"/>
        </xdr:cNvSpPr>
      </xdr:nvSpPr>
      <xdr:spPr>
        <a:xfrm>
          <a:off x="2981325" y="53911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8575"/>
    <xdr:sp>
      <xdr:nvSpPr>
        <xdr:cNvPr id="26" name="Text Box 3"/>
        <xdr:cNvSpPr txBox="1">
          <a:spLocks noChangeArrowheads="1"/>
        </xdr:cNvSpPr>
      </xdr:nvSpPr>
      <xdr:spPr>
        <a:xfrm>
          <a:off x="2981325" y="53911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28575"/>
    <xdr:sp>
      <xdr:nvSpPr>
        <xdr:cNvPr id="27" name="Text Box 3"/>
        <xdr:cNvSpPr txBox="1">
          <a:spLocks noChangeArrowheads="1"/>
        </xdr:cNvSpPr>
      </xdr:nvSpPr>
      <xdr:spPr>
        <a:xfrm>
          <a:off x="2981325" y="53911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8575"/>
    <xdr:sp>
      <xdr:nvSpPr>
        <xdr:cNvPr id="28" name="Text Box 3"/>
        <xdr:cNvSpPr txBox="1">
          <a:spLocks noChangeArrowheads="1"/>
        </xdr:cNvSpPr>
      </xdr:nvSpPr>
      <xdr:spPr>
        <a:xfrm>
          <a:off x="2981325" y="5553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8575"/>
    <xdr:sp>
      <xdr:nvSpPr>
        <xdr:cNvPr id="29" name="Text Box 3"/>
        <xdr:cNvSpPr txBox="1">
          <a:spLocks noChangeArrowheads="1"/>
        </xdr:cNvSpPr>
      </xdr:nvSpPr>
      <xdr:spPr>
        <a:xfrm>
          <a:off x="2981325" y="5553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28575"/>
    <xdr:sp>
      <xdr:nvSpPr>
        <xdr:cNvPr id="30" name="Text Box 3"/>
        <xdr:cNvSpPr txBox="1">
          <a:spLocks noChangeArrowheads="1"/>
        </xdr:cNvSpPr>
      </xdr:nvSpPr>
      <xdr:spPr>
        <a:xfrm>
          <a:off x="2981325" y="55530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9525"/>
    <xdr:sp>
      <xdr:nvSpPr>
        <xdr:cNvPr id="31" name="Text Box 3"/>
        <xdr:cNvSpPr txBox="1">
          <a:spLocks noChangeArrowheads="1"/>
        </xdr:cNvSpPr>
      </xdr:nvSpPr>
      <xdr:spPr>
        <a:xfrm>
          <a:off x="2981325" y="30384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9525"/>
    <xdr:sp>
      <xdr:nvSpPr>
        <xdr:cNvPr id="32" name="Text Box 3"/>
        <xdr:cNvSpPr txBox="1">
          <a:spLocks noChangeArrowheads="1"/>
        </xdr:cNvSpPr>
      </xdr:nvSpPr>
      <xdr:spPr>
        <a:xfrm>
          <a:off x="2981325" y="30384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9525"/>
    <xdr:sp>
      <xdr:nvSpPr>
        <xdr:cNvPr id="33" name="Text Box 3"/>
        <xdr:cNvSpPr txBox="1">
          <a:spLocks noChangeArrowheads="1"/>
        </xdr:cNvSpPr>
      </xdr:nvSpPr>
      <xdr:spPr>
        <a:xfrm>
          <a:off x="2981325" y="30384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9525"/>
    <xdr:sp>
      <xdr:nvSpPr>
        <xdr:cNvPr id="34" name="Text Box 3"/>
        <xdr:cNvSpPr txBox="1">
          <a:spLocks noChangeArrowheads="1"/>
        </xdr:cNvSpPr>
      </xdr:nvSpPr>
      <xdr:spPr>
        <a:xfrm>
          <a:off x="2981325" y="30384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9525"/>
    <xdr:sp>
      <xdr:nvSpPr>
        <xdr:cNvPr id="35" name="Text Box 3"/>
        <xdr:cNvSpPr txBox="1">
          <a:spLocks noChangeArrowheads="1"/>
        </xdr:cNvSpPr>
      </xdr:nvSpPr>
      <xdr:spPr>
        <a:xfrm>
          <a:off x="2981325" y="30384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9525"/>
    <xdr:sp>
      <xdr:nvSpPr>
        <xdr:cNvPr id="36" name="Text Box 3"/>
        <xdr:cNvSpPr txBox="1">
          <a:spLocks noChangeArrowheads="1"/>
        </xdr:cNvSpPr>
      </xdr:nvSpPr>
      <xdr:spPr>
        <a:xfrm>
          <a:off x="2981325" y="30384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9525"/>
    <xdr:sp>
      <xdr:nvSpPr>
        <xdr:cNvPr id="37" name="Text Box 3"/>
        <xdr:cNvSpPr txBox="1">
          <a:spLocks noChangeArrowheads="1"/>
        </xdr:cNvSpPr>
      </xdr:nvSpPr>
      <xdr:spPr>
        <a:xfrm>
          <a:off x="2981325" y="30384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9525"/>
    <xdr:sp>
      <xdr:nvSpPr>
        <xdr:cNvPr id="38" name="Text Box 3"/>
        <xdr:cNvSpPr txBox="1">
          <a:spLocks noChangeArrowheads="1"/>
        </xdr:cNvSpPr>
      </xdr:nvSpPr>
      <xdr:spPr>
        <a:xfrm>
          <a:off x="2981325" y="30384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9525"/>
    <xdr:sp>
      <xdr:nvSpPr>
        <xdr:cNvPr id="39" name="Text Box 3"/>
        <xdr:cNvSpPr txBox="1">
          <a:spLocks noChangeArrowheads="1"/>
        </xdr:cNvSpPr>
      </xdr:nvSpPr>
      <xdr:spPr>
        <a:xfrm>
          <a:off x="2981325" y="30384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9525"/>
    <xdr:sp>
      <xdr:nvSpPr>
        <xdr:cNvPr id="40" name="Text Box 3"/>
        <xdr:cNvSpPr txBox="1">
          <a:spLocks noChangeArrowheads="1"/>
        </xdr:cNvSpPr>
      </xdr:nvSpPr>
      <xdr:spPr>
        <a:xfrm>
          <a:off x="2981325" y="30384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9525"/>
    <xdr:sp>
      <xdr:nvSpPr>
        <xdr:cNvPr id="41" name="Text Box 3"/>
        <xdr:cNvSpPr txBox="1">
          <a:spLocks noChangeArrowheads="1"/>
        </xdr:cNvSpPr>
      </xdr:nvSpPr>
      <xdr:spPr>
        <a:xfrm>
          <a:off x="2981325" y="30384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9525"/>
    <xdr:sp>
      <xdr:nvSpPr>
        <xdr:cNvPr id="42" name="Text Box 3"/>
        <xdr:cNvSpPr txBox="1">
          <a:spLocks noChangeArrowheads="1"/>
        </xdr:cNvSpPr>
      </xdr:nvSpPr>
      <xdr:spPr>
        <a:xfrm>
          <a:off x="2981325" y="30384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9525"/>
    <xdr:sp>
      <xdr:nvSpPr>
        <xdr:cNvPr id="43" name="Text Box 3"/>
        <xdr:cNvSpPr txBox="1">
          <a:spLocks noChangeArrowheads="1"/>
        </xdr:cNvSpPr>
      </xdr:nvSpPr>
      <xdr:spPr>
        <a:xfrm>
          <a:off x="2981325" y="30384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9525"/>
    <xdr:sp>
      <xdr:nvSpPr>
        <xdr:cNvPr id="44" name="Text Box 3"/>
        <xdr:cNvSpPr txBox="1">
          <a:spLocks noChangeArrowheads="1"/>
        </xdr:cNvSpPr>
      </xdr:nvSpPr>
      <xdr:spPr>
        <a:xfrm>
          <a:off x="2981325" y="30384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9525"/>
    <xdr:sp>
      <xdr:nvSpPr>
        <xdr:cNvPr id="45" name="Text Box 3"/>
        <xdr:cNvSpPr txBox="1">
          <a:spLocks noChangeArrowheads="1"/>
        </xdr:cNvSpPr>
      </xdr:nvSpPr>
      <xdr:spPr>
        <a:xfrm>
          <a:off x="2981325" y="30384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9525"/>
    <xdr:sp>
      <xdr:nvSpPr>
        <xdr:cNvPr id="46" name="Text Box 3"/>
        <xdr:cNvSpPr txBox="1">
          <a:spLocks noChangeArrowheads="1"/>
        </xdr:cNvSpPr>
      </xdr:nvSpPr>
      <xdr:spPr>
        <a:xfrm>
          <a:off x="2981325" y="30384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9525"/>
    <xdr:sp>
      <xdr:nvSpPr>
        <xdr:cNvPr id="47" name="Text Box 3"/>
        <xdr:cNvSpPr txBox="1">
          <a:spLocks noChangeArrowheads="1"/>
        </xdr:cNvSpPr>
      </xdr:nvSpPr>
      <xdr:spPr>
        <a:xfrm>
          <a:off x="2981325" y="30384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9525"/>
    <xdr:sp>
      <xdr:nvSpPr>
        <xdr:cNvPr id="48" name="Text Box 3"/>
        <xdr:cNvSpPr txBox="1">
          <a:spLocks noChangeArrowheads="1"/>
        </xdr:cNvSpPr>
      </xdr:nvSpPr>
      <xdr:spPr>
        <a:xfrm>
          <a:off x="2981325" y="30384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1"/>
  <sheetViews>
    <sheetView view="pageBreakPreview" zoomScaleSheetLayoutView="100" zoomScalePageLayoutView="0" workbookViewId="0" topLeftCell="A7">
      <selection activeCell="C12" sqref="C12:C16"/>
    </sheetView>
  </sheetViews>
  <sheetFormatPr defaultColWidth="9.140625" defaultRowHeight="12.75"/>
  <cols>
    <col min="1" max="1" width="5.00390625" style="16" customWidth="1"/>
    <col min="2" max="2" width="22.57421875" style="16" customWidth="1"/>
    <col min="3" max="3" width="55.8515625" style="16" customWidth="1"/>
    <col min="4" max="4" width="13.28125" style="16" customWidth="1"/>
    <col min="5" max="5" width="12.140625" style="16" customWidth="1"/>
    <col min="6" max="6" width="15.8515625" style="16" customWidth="1"/>
    <col min="7" max="7" width="12.140625" style="16" customWidth="1"/>
    <col min="8" max="8" width="10.7109375" style="16" bestFit="1" customWidth="1"/>
    <col min="9" max="16384" width="9.140625" style="16" customWidth="1"/>
  </cols>
  <sheetData>
    <row r="1" spans="1:254" s="15" customFormat="1" ht="33" customHeight="1">
      <c r="A1" s="79" t="s">
        <v>19</v>
      </c>
      <c r="B1" s="80"/>
      <c r="C1" s="80"/>
      <c r="D1" s="12" t="e">
        <f>G16</f>
        <v>#REF!</v>
      </c>
      <c r="E1" s="13" t="s">
        <v>20</v>
      </c>
      <c r="F1" s="13"/>
      <c r="G1" s="13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</row>
    <row r="2" spans="1:9" ht="16.5">
      <c r="A2" s="81" t="s">
        <v>17</v>
      </c>
      <c r="B2" s="82"/>
      <c r="C2" s="82"/>
      <c r="D2" s="82"/>
      <c r="E2" s="82"/>
      <c r="F2" s="82"/>
      <c r="G2" s="82"/>
      <c r="H2" s="17"/>
      <c r="I2" s="17"/>
    </row>
    <row r="3" spans="1:254" s="17" customFormat="1" ht="15.75">
      <c r="A3" s="83" t="s">
        <v>18</v>
      </c>
      <c r="B3" s="83"/>
      <c r="C3" s="83"/>
      <c r="D3" s="83"/>
      <c r="E3" s="83"/>
      <c r="F3" s="83"/>
      <c r="G3" s="8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</row>
    <row r="4" spans="1:7" s="20" customFormat="1" ht="15">
      <c r="A4" s="84" t="s">
        <v>6</v>
      </c>
      <c r="B4" s="84" t="s">
        <v>7</v>
      </c>
      <c r="C4" s="84" t="s">
        <v>8</v>
      </c>
      <c r="D4" s="87" t="s">
        <v>21</v>
      </c>
      <c r="E4" s="88"/>
      <c r="F4" s="88"/>
      <c r="G4" s="89"/>
    </row>
    <row r="5" spans="1:7" s="20" customFormat="1" ht="33.75">
      <c r="A5" s="85"/>
      <c r="B5" s="86"/>
      <c r="C5" s="85"/>
      <c r="D5" s="50" t="s">
        <v>9</v>
      </c>
      <c r="E5" s="50" t="s">
        <v>10</v>
      </c>
      <c r="F5" s="50" t="s">
        <v>11</v>
      </c>
      <c r="G5" s="51" t="s">
        <v>12</v>
      </c>
    </row>
    <row r="6" spans="1:7" s="13" customFormat="1" ht="1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</row>
    <row r="7" spans="1:9" s="20" customFormat="1" ht="47.25">
      <c r="A7" s="18">
        <v>1</v>
      </c>
      <c r="B7" s="19" t="s">
        <v>22</v>
      </c>
      <c r="C7" s="24" t="s">
        <v>17</v>
      </c>
      <c r="D7" s="22" t="e">
        <f>#REF!</f>
        <v>#REF!</v>
      </c>
      <c r="E7" s="22"/>
      <c r="F7" s="22"/>
      <c r="G7" s="22" t="e">
        <f>SUM(D7:F7)</f>
        <v>#REF!</v>
      </c>
      <c r="I7" s="12"/>
    </row>
    <row r="8" spans="1:9" s="20" customFormat="1" ht="45">
      <c r="A8" s="18">
        <v>2</v>
      </c>
      <c r="B8" s="19" t="s">
        <v>25</v>
      </c>
      <c r="C8" s="24" t="s">
        <v>4</v>
      </c>
      <c r="D8" s="22" t="e">
        <f>#REF!</f>
        <v>#REF!</v>
      </c>
      <c r="E8" s="22"/>
      <c r="F8" s="22"/>
      <c r="G8" s="22" t="e">
        <f>SUM(D8:F8)</f>
        <v>#REF!</v>
      </c>
      <c r="I8" s="12"/>
    </row>
    <row r="9" spans="1:9" s="20" customFormat="1" ht="45">
      <c r="A9" s="18">
        <v>3</v>
      </c>
      <c r="B9" s="19" t="s">
        <v>23</v>
      </c>
      <c r="C9" s="36" t="s">
        <v>26</v>
      </c>
      <c r="D9" s="22" t="e">
        <f>'გათბობა-გაგრილება'!#REF!</f>
        <v>#REF!</v>
      </c>
      <c r="E9" s="22"/>
      <c r="F9" s="22"/>
      <c r="G9" s="22" t="e">
        <f>SUM(D9:F9)</f>
        <v>#REF!</v>
      </c>
      <c r="I9" s="12"/>
    </row>
    <row r="10" spans="1:9" s="20" customFormat="1" ht="45">
      <c r="A10" s="18">
        <v>4</v>
      </c>
      <c r="B10" s="19" t="s">
        <v>24</v>
      </c>
      <c r="C10" s="24" t="s">
        <v>3</v>
      </c>
      <c r="D10" s="22"/>
      <c r="E10" s="22" t="e">
        <f>#REF!</f>
        <v>#REF!</v>
      </c>
      <c r="F10" s="22"/>
      <c r="G10" s="22" t="e">
        <f>SUM(D10:F10)</f>
        <v>#REF!</v>
      </c>
      <c r="I10" s="12"/>
    </row>
    <row r="11" spans="1:9" s="20" customFormat="1" ht="45">
      <c r="A11" s="18">
        <v>5</v>
      </c>
      <c r="B11" s="19" t="s">
        <v>28</v>
      </c>
      <c r="C11" s="24" t="s">
        <v>27</v>
      </c>
      <c r="D11" s="22"/>
      <c r="E11" s="22" t="e">
        <f>#REF!</f>
        <v>#REF!</v>
      </c>
      <c r="F11" s="22"/>
      <c r="G11" s="22" t="e">
        <f>E11</f>
        <v>#REF!</v>
      </c>
      <c r="I11" s="12"/>
    </row>
    <row r="12" spans="1:10" s="20" customFormat="1" ht="15">
      <c r="A12" s="18"/>
      <c r="B12" s="19"/>
      <c r="C12" s="19" t="s">
        <v>13</v>
      </c>
      <c r="D12" s="22" t="e">
        <f>SUM(D7:D11)</f>
        <v>#REF!</v>
      </c>
      <c r="E12" s="22" t="e">
        <f>SUM(E7:E11)</f>
        <v>#REF!</v>
      </c>
      <c r="F12" s="22">
        <f>SUM(F7:F11)</f>
        <v>0</v>
      </c>
      <c r="G12" s="22" t="e">
        <f>SUM(D12:F12)</f>
        <v>#REF!</v>
      </c>
      <c r="I12" s="21"/>
      <c r="J12" s="21"/>
    </row>
    <row r="13" spans="1:9" s="20" customFormat="1" ht="15">
      <c r="A13" s="18"/>
      <c r="B13" s="19"/>
      <c r="C13" s="19" t="s">
        <v>14</v>
      </c>
      <c r="D13" s="22"/>
      <c r="E13" s="22"/>
      <c r="F13" s="22"/>
      <c r="G13" s="22" t="e">
        <f>G12*0.03</f>
        <v>#REF!</v>
      </c>
      <c r="I13" s="21"/>
    </row>
    <row r="14" spans="1:9" s="20" customFormat="1" ht="15">
      <c r="A14" s="18"/>
      <c r="B14" s="19"/>
      <c r="C14" s="19" t="s">
        <v>13</v>
      </c>
      <c r="D14" s="22"/>
      <c r="E14" s="22"/>
      <c r="F14" s="22"/>
      <c r="G14" s="22" t="e">
        <f>SUM(G12:G13)</f>
        <v>#REF!</v>
      </c>
      <c r="I14" s="21"/>
    </row>
    <row r="15" spans="1:9" s="20" customFormat="1" ht="15">
      <c r="A15" s="18"/>
      <c r="B15" s="19"/>
      <c r="C15" s="19" t="s">
        <v>15</v>
      </c>
      <c r="D15" s="22"/>
      <c r="E15" s="22"/>
      <c r="F15" s="22"/>
      <c r="G15" s="22" t="e">
        <f>G14*0.18</f>
        <v>#REF!</v>
      </c>
      <c r="I15" s="21"/>
    </row>
    <row r="16" spans="1:9" s="20" customFormat="1" ht="15">
      <c r="A16" s="18"/>
      <c r="B16" s="19"/>
      <c r="C16" s="19" t="s">
        <v>16</v>
      </c>
      <c r="D16" s="22"/>
      <c r="E16" s="22"/>
      <c r="F16" s="22"/>
      <c r="G16" s="22" t="e">
        <f>SUM(G14:G15)</f>
        <v>#REF!</v>
      </c>
      <c r="H16" s="21"/>
      <c r="I16" s="21"/>
    </row>
    <row r="17" spans="3:11" ht="36" customHeight="1">
      <c r="C17" s="37" t="s">
        <v>29</v>
      </c>
      <c r="D17" s="3"/>
      <c r="E17" s="3"/>
      <c r="F17" s="8"/>
      <c r="G17" s="42"/>
      <c r="H17" s="9"/>
      <c r="I17" s="9"/>
      <c r="J17" s="9"/>
      <c r="K17" s="9"/>
    </row>
    <row r="18" spans="3:8" ht="14.25">
      <c r="C18" s="43"/>
      <c r="D18" s="3"/>
      <c r="E18" s="38"/>
      <c r="F18" s="39"/>
      <c r="G18" s="40"/>
      <c r="H18" s="9"/>
    </row>
    <row r="19" spans="3:8" ht="14.25">
      <c r="C19" s="40" t="s">
        <v>30</v>
      </c>
      <c r="D19" s="3"/>
      <c r="E19" s="77" t="s">
        <v>31</v>
      </c>
      <c r="F19" s="77"/>
      <c r="G19" s="77"/>
      <c r="H19" s="9"/>
    </row>
    <row r="20" spans="3:8" ht="14.25">
      <c r="C20" s="40"/>
      <c r="D20" s="44"/>
      <c r="E20" s="41"/>
      <c r="F20" s="41"/>
      <c r="G20" s="41"/>
      <c r="H20" s="10"/>
    </row>
    <row r="21" spans="3:8" ht="14.25">
      <c r="C21" s="41" t="s">
        <v>32</v>
      </c>
      <c r="D21" s="44"/>
      <c r="E21" s="78" t="s">
        <v>33</v>
      </c>
      <c r="F21" s="78"/>
      <c r="G21" s="78"/>
      <c r="H21" s="10"/>
    </row>
    <row r="22" spans="3:8" ht="14.25">
      <c r="C22" s="40"/>
      <c r="D22" s="44"/>
      <c r="E22" s="41"/>
      <c r="F22" s="41"/>
      <c r="G22" s="41"/>
      <c r="H22" s="10"/>
    </row>
    <row r="23" spans="3:8" ht="14.25">
      <c r="C23" s="41" t="s">
        <v>32</v>
      </c>
      <c r="D23" s="44"/>
      <c r="E23" s="78" t="s">
        <v>34</v>
      </c>
      <c r="F23" s="78"/>
      <c r="G23" s="78"/>
      <c r="H23" s="10"/>
    </row>
    <row r="24" spans="3:8" ht="14.25">
      <c r="C24" s="41"/>
      <c r="D24" s="44"/>
      <c r="E24" s="40"/>
      <c r="F24" s="40"/>
      <c r="G24" s="40"/>
      <c r="H24" s="10"/>
    </row>
    <row r="25" spans="3:8" ht="14.25">
      <c r="C25" s="40" t="s">
        <v>30</v>
      </c>
      <c r="D25" s="44"/>
      <c r="E25" s="78" t="s">
        <v>35</v>
      </c>
      <c r="F25" s="78"/>
      <c r="G25" s="78"/>
      <c r="H25" s="10"/>
    </row>
    <row r="26" spans="3:8" ht="14.25">
      <c r="C26" s="39"/>
      <c r="D26" s="44"/>
      <c r="E26" s="40"/>
      <c r="F26" s="40"/>
      <c r="G26" s="40"/>
      <c r="H26" s="10"/>
    </row>
    <row r="27" spans="3:8" ht="14.25">
      <c r="C27" s="41" t="s">
        <v>32</v>
      </c>
      <c r="D27" s="44"/>
      <c r="E27" s="78" t="s">
        <v>36</v>
      </c>
      <c r="F27" s="78"/>
      <c r="G27" s="78"/>
      <c r="H27" s="10"/>
    </row>
    <row r="28" spans="3:8" ht="14.25">
      <c r="C28" s="43"/>
      <c r="D28" s="44"/>
      <c r="E28" s="43"/>
      <c r="F28" s="43"/>
      <c r="G28" s="43"/>
      <c r="H28" s="10"/>
    </row>
    <row r="29" spans="3:8" ht="27">
      <c r="C29" s="47" t="s">
        <v>37</v>
      </c>
      <c r="D29" s="44"/>
      <c r="E29" s="76" t="s">
        <v>38</v>
      </c>
      <c r="F29" s="76"/>
      <c r="G29" s="76"/>
      <c r="H29" s="10"/>
    </row>
    <row r="30" spans="3:8" ht="14.25">
      <c r="C30" s="48"/>
      <c r="D30" s="44"/>
      <c r="E30" s="48"/>
      <c r="F30" s="48"/>
      <c r="G30" s="43"/>
      <c r="H30" s="10"/>
    </row>
    <row r="31" spans="3:8" ht="14.25">
      <c r="C31" s="47" t="s">
        <v>39</v>
      </c>
      <c r="D31" s="44"/>
      <c r="E31" s="76" t="s">
        <v>40</v>
      </c>
      <c r="F31" s="76"/>
      <c r="G31" s="76"/>
      <c r="H31" s="10"/>
    </row>
  </sheetData>
  <sheetProtection/>
  <mergeCells count="14">
    <mergeCell ref="A1:C1"/>
    <mergeCell ref="A2:G2"/>
    <mergeCell ref="A3:G3"/>
    <mergeCell ref="A4:A5"/>
    <mergeCell ref="B4:B5"/>
    <mergeCell ref="C4:C5"/>
    <mergeCell ref="D4:G4"/>
    <mergeCell ref="E29:G29"/>
    <mergeCell ref="E31:G31"/>
    <mergeCell ref="E19:G19"/>
    <mergeCell ref="E21:G21"/>
    <mergeCell ref="E23:G23"/>
    <mergeCell ref="E25:G25"/>
    <mergeCell ref="E27:G27"/>
  </mergeCells>
  <printOptions/>
  <pageMargins left="0.21" right="0.15" top="0.17" bottom="0.3" header="0.16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SheetLayoutView="100" zoomScalePageLayoutView="0" workbookViewId="0" topLeftCell="A1">
      <selection activeCell="M3" sqref="M3"/>
    </sheetView>
  </sheetViews>
  <sheetFormatPr defaultColWidth="9.140625" defaultRowHeight="12.75"/>
  <cols>
    <col min="1" max="1" width="3.7109375" style="33" customWidth="1"/>
    <col min="2" max="2" width="41.00390625" style="34" customWidth="1"/>
    <col min="3" max="3" width="6.421875" style="25" customWidth="1"/>
    <col min="4" max="4" width="6.8515625" style="25" customWidth="1"/>
    <col min="5" max="5" width="8.00390625" style="25" customWidth="1"/>
    <col min="6" max="6" width="10.421875" style="35" customWidth="1"/>
    <col min="7" max="7" width="8.421875" style="25" customWidth="1"/>
    <col min="8" max="8" width="10.421875" style="25" bestFit="1" customWidth="1"/>
    <col min="9" max="9" width="7.140625" style="25" customWidth="1"/>
    <col min="10" max="10" width="9.00390625" style="25" customWidth="1"/>
    <col min="11" max="11" width="11.140625" style="25" customWidth="1"/>
    <col min="12" max="12" width="9.140625" style="25" customWidth="1"/>
    <col min="13" max="13" width="19.57421875" style="25" customWidth="1"/>
    <col min="14" max="14" width="7.421875" style="25" customWidth="1"/>
    <col min="15" max="16384" width="9.140625" style="25" customWidth="1"/>
  </cols>
  <sheetData>
    <row r="1" spans="1:11" ht="15" customHeight="1">
      <c r="A1" s="90" t="s">
        <v>54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8" customHeight="1">
      <c r="A2" s="90" t="s">
        <v>58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18" customHeight="1">
      <c r="A3" s="91" t="s">
        <v>56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s="11" customFormat="1" ht="27.75" customHeight="1">
      <c r="A4" s="95" t="s">
        <v>48</v>
      </c>
      <c r="B4" s="97" t="s">
        <v>57</v>
      </c>
      <c r="C4" s="97" t="s">
        <v>2</v>
      </c>
      <c r="D4" s="97" t="s">
        <v>49</v>
      </c>
      <c r="E4" s="98" t="s">
        <v>50</v>
      </c>
      <c r="F4" s="98"/>
      <c r="G4" s="92" t="s">
        <v>51</v>
      </c>
      <c r="H4" s="92"/>
      <c r="I4" s="92" t="s">
        <v>52</v>
      </c>
      <c r="J4" s="92"/>
      <c r="K4" s="93" t="s">
        <v>0</v>
      </c>
    </row>
    <row r="5" spans="1:11" s="11" customFormat="1" ht="27" customHeight="1">
      <c r="A5" s="96"/>
      <c r="B5" s="97"/>
      <c r="C5" s="97"/>
      <c r="D5" s="97"/>
      <c r="E5" s="68" t="s">
        <v>53</v>
      </c>
      <c r="F5" s="69" t="s">
        <v>0</v>
      </c>
      <c r="G5" s="68" t="s">
        <v>53</v>
      </c>
      <c r="H5" s="69" t="s">
        <v>0</v>
      </c>
      <c r="I5" s="68" t="s">
        <v>53</v>
      </c>
      <c r="J5" s="69" t="s">
        <v>0</v>
      </c>
      <c r="K5" s="94"/>
    </row>
    <row r="6" spans="1:11" s="7" customFormat="1" ht="13.5">
      <c r="A6" s="70">
        <v>1</v>
      </c>
      <c r="B6" s="71">
        <v>3</v>
      </c>
      <c r="C6" s="72">
        <v>4</v>
      </c>
      <c r="D6" s="73">
        <v>6</v>
      </c>
      <c r="E6" s="74">
        <v>7</v>
      </c>
      <c r="F6" s="73">
        <v>8</v>
      </c>
      <c r="G6" s="75">
        <v>9</v>
      </c>
      <c r="H6" s="73">
        <v>10</v>
      </c>
      <c r="I6" s="75">
        <v>11</v>
      </c>
      <c r="J6" s="75">
        <v>12</v>
      </c>
      <c r="K6" s="73">
        <v>13</v>
      </c>
    </row>
    <row r="7" spans="1:11" s="7" customFormat="1" ht="25.5">
      <c r="A7" s="28">
        <v>1</v>
      </c>
      <c r="B7" s="52" t="s">
        <v>43</v>
      </c>
      <c r="C7" s="26"/>
      <c r="D7" s="26"/>
      <c r="E7" s="2"/>
      <c r="F7" s="2"/>
      <c r="G7" s="2"/>
      <c r="H7" s="2"/>
      <c r="I7" s="2"/>
      <c r="J7" s="2"/>
      <c r="K7" s="2"/>
    </row>
    <row r="8" spans="1:11" s="7" customFormat="1" ht="40.5">
      <c r="A8" s="28"/>
      <c r="B8" s="27" t="s">
        <v>46</v>
      </c>
      <c r="C8" s="26" t="s">
        <v>1</v>
      </c>
      <c r="D8" s="49">
        <v>1</v>
      </c>
      <c r="E8" s="2"/>
      <c r="F8" s="2">
        <f>D8*E8</f>
        <v>0</v>
      </c>
      <c r="G8" s="2"/>
      <c r="H8" s="2">
        <f>D8*G8</f>
        <v>0</v>
      </c>
      <c r="I8" s="2"/>
      <c r="J8" s="2">
        <f>D8*I8</f>
        <v>0</v>
      </c>
      <c r="K8" s="2">
        <f>F8+H8+J8</f>
        <v>0</v>
      </c>
    </row>
    <row r="9" spans="1:11" s="7" customFormat="1" ht="54">
      <c r="A9" s="28"/>
      <c r="B9" s="27" t="s">
        <v>45</v>
      </c>
      <c r="C9" s="26" t="s">
        <v>1</v>
      </c>
      <c r="D9" s="49">
        <v>1</v>
      </c>
      <c r="E9" s="2"/>
      <c r="F9" s="2">
        <f>D9*E9</f>
        <v>0</v>
      </c>
      <c r="G9" s="2"/>
      <c r="H9" s="2">
        <f>D9*G9</f>
        <v>0</v>
      </c>
      <c r="I9" s="2"/>
      <c r="J9" s="2">
        <f>D9*I9</f>
        <v>0</v>
      </c>
      <c r="K9" s="2">
        <f>F9+H9+J9</f>
        <v>0</v>
      </c>
    </row>
    <row r="10" spans="1:11" s="7" customFormat="1" ht="12.75">
      <c r="A10" s="28">
        <v>2</v>
      </c>
      <c r="B10" s="52" t="s">
        <v>44</v>
      </c>
      <c r="C10" s="26"/>
      <c r="D10" s="26"/>
      <c r="E10" s="2"/>
      <c r="F10" s="2"/>
      <c r="G10" s="2"/>
      <c r="H10" s="2"/>
      <c r="I10" s="2"/>
      <c r="J10" s="2"/>
      <c r="K10" s="2"/>
    </row>
    <row r="11" spans="1:11" s="7" customFormat="1" ht="40.5">
      <c r="A11" s="28"/>
      <c r="B11" s="27" t="s">
        <v>55</v>
      </c>
      <c r="C11" s="26" t="s">
        <v>1</v>
      </c>
      <c r="D11" s="49">
        <v>1</v>
      </c>
      <c r="E11" s="2"/>
      <c r="F11" s="2">
        <f>D11*E11</f>
        <v>0</v>
      </c>
      <c r="G11" s="2"/>
      <c r="H11" s="2">
        <f>D11*G11</f>
        <v>0</v>
      </c>
      <c r="I11" s="2"/>
      <c r="J11" s="2">
        <f>I11*D11</f>
        <v>0</v>
      </c>
      <c r="K11" s="2">
        <f>F11+H11+J11</f>
        <v>0</v>
      </c>
    </row>
    <row r="12" spans="1:11" s="7" customFormat="1" ht="54">
      <c r="A12" s="28"/>
      <c r="B12" s="27" t="s">
        <v>47</v>
      </c>
      <c r="C12" s="26" t="s">
        <v>1</v>
      </c>
      <c r="D12" s="49">
        <v>1</v>
      </c>
      <c r="E12" s="2"/>
      <c r="F12" s="2">
        <f>D12*E12</f>
        <v>0</v>
      </c>
      <c r="G12" s="2"/>
      <c r="H12" s="2">
        <f>D12*G12</f>
        <v>0</v>
      </c>
      <c r="I12" s="2"/>
      <c r="J12" s="2">
        <f>I12*D12</f>
        <v>0</v>
      </c>
      <c r="K12" s="2">
        <f>F12+H12+J12</f>
        <v>0</v>
      </c>
    </row>
    <row r="13" spans="1:11" s="6" customFormat="1" ht="12.75">
      <c r="A13" s="4"/>
      <c r="B13" s="53" t="s">
        <v>0</v>
      </c>
      <c r="C13" s="54"/>
      <c r="D13" s="54"/>
      <c r="E13" s="55"/>
      <c r="F13" s="56">
        <f>SUM(F8:F12)</f>
        <v>0</v>
      </c>
      <c r="G13" s="55"/>
      <c r="H13" s="56">
        <f>SUM(H8:H12)</f>
        <v>0</v>
      </c>
      <c r="I13" s="55"/>
      <c r="J13" s="56">
        <f>SUM(J8:J12)</f>
        <v>0</v>
      </c>
      <c r="K13" s="56">
        <f>SUM(K8:K12)</f>
        <v>0</v>
      </c>
    </row>
    <row r="14" spans="1:11" s="6" customFormat="1" ht="12.75">
      <c r="A14" s="5"/>
      <c r="B14" s="57" t="s">
        <v>5</v>
      </c>
      <c r="C14" s="58"/>
      <c r="D14" s="59"/>
      <c r="E14" s="55"/>
      <c r="F14" s="55"/>
      <c r="G14" s="55"/>
      <c r="H14" s="55"/>
      <c r="I14" s="55"/>
      <c r="J14" s="55"/>
      <c r="K14" s="56">
        <f>K13*C14</f>
        <v>0</v>
      </c>
    </row>
    <row r="15" spans="1:11" s="6" customFormat="1" ht="13.5">
      <c r="A15" s="5"/>
      <c r="B15" s="60" t="s">
        <v>0</v>
      </c>
      <c r="C15" s="59"/>
      <c r="D15" s="59"/>
      <c r="E15" s="55"/>
      <c r="F15" s="55"/>
      <c r="G15" s="55"/>
      <c r="H15" s="55"/>
      <c r="I15" s="55"/>
      <c r="J15" s="55"/>
      <c r="K15" s="56">
        <f>SUM(K13:K14)</f>
        <v>0</v>
      </c>
    </row>
    <row r="16" spans="1:11" s="6" customFormat="1" ht="12.75">
      <c r="A16" s="1"/>
      <c r="B16" s="61" t="s">
        <v>42</v>
      </c>
      <c r="C16" s="58"/>
      <c r="D16" s="62"/>
      <c r="E16" s="56"/>
      <c r="F16" s="56"/>
      <c r="G16" s="56"/>
      <c r="H16" s="56"/>
      <c r="I16" s="56"/>
      <c r="J16" s="56"/>
      <c r="K16" s="56">
        <f>K15*C16</f>
        <v>0</v>
      </c>
    </row>
    <row r="17" spans="1:11" s="6" customFormat="1" ht="13.5">
      <c r="A17" s="1"/>
      <c r="B17" s="63" t="s">
        <v>41</v>
      </c>
      <c r="C17" s="64"/>
      <c r="D17" s="65"/>
      <c r="E17" s="66"/>
      <c r="F17" s="66"/>
      <c r="G17" s="66"/>
      <c r="H17" s="66"/>
      <c r="I17" s="66"/>
      <c r="J17" s="66"/>
      <c r="K17" s="56">
        <f>SUM(K15:K16)</f>
        <v>0</v>
      </c>
    </row>
    <row r="18" spans="1:11" s="6" customFormat="1" ht="12.75">
      <c r="A18" s="1"/>
      <c r="B18" s="67" t="s">
        <v>14</v>
      </c>
      <c r="C18" s="58"/>
      <c r="D18" s="65"/>
      <c r="E18" s="66"/>
      <c r="F18" s="66"/>
      <c r="G18" s="66"/>
      <c r="H18" s="66"/>
      <c r="I18" s="66"/>
      <c r="J18" s="66"/>
      <c r="K18" s="56">
        <f>K17*C18</f>
        <v>0</v>
      </c>
    </row>
    <row r="19" spans="1:11" s="6" customFormat="1" ht="12.75">
      <c r="A19" s="1"/>
      <c r="B19" s="67" t="s">
        <v>13</v>
      </c>
      <c r="C19" s="58"/>
      <c r="D19" s="65"/>
      <c r="E19" s="66"/>
      <c r="F19" s="66"/>
      <c r="G19" s="66"/>
      <c r="H19" s="66"/>
      <c r="I19" s="66"/>
      <c r="J19" s="66"/>
      <c r="K19" s="56">
        <f>SUM(K17:K18)</f>
        <v>0</v>
      </c>
    </row>
    <row r="20" spans="1:11" s="6" customFormat="1" ht="12.75">
      <c r="A20" s="1"/>
      <c r="B20" s="67" t="s">
        <v>15</v>
      </c>
      <c r="C20" s="58"/>
      <c r="D20" s="65"/>
      <c r="E20" s="66"/>
      <c r="F20" s="66"/>
      <c r="G20" s="66"/>
      <c r="H20" s="66"/>
      <c r="I20" s="66"/>
      <c r="J20" s="66"/>
      <c r="K20" s="56">
        <f>K19*C20</f>
        <v>0</v>
      </c>
    </row>
    <row r="21" spans="1:11" s="6" customFormat="1" ht="13.5">
      <c r="A21" s="1"/>
      <c r="B21" s="67" t="s">
        <v>16</v>
      </c>
      <c r="C21" s="64"/>
      <c r="D21" s="65"/>
      <c r="E21" s="66"/>
      <c r="F21" s="66"/>
      <c r="G21" s="66"/>
      <c r="H21" s="66"/>
      <c r="I21" s="66"/>
      <c r="J21" s="66"/>
      <c r="K21" s="56">
        <f>SUM(K19:K20)</f>
        <v>0</v>
      </c>
    </row>
    <row r="22" spans="1:11" ht="13.5">
      <c r="A22" s="29"/>
      <c r="B22" s="47"/>
      <c r="C22" s="44"/>
      <c r="D22" s="45"/>
      <c r="E22" s="46"/>
      <c r="F22" s="46"/>
      <c r="G22" s="37"/>
      <c r="H22" s="37"/>
      <c r="I22" s="37"/>
      <c r="J22" s="31"/>
      <c r="K22" s="31"/>
    </row>
    <row r="23" spans="1:11" ht="13.5">
      <c r="A23" s="29"/>
      <c r="B23" s="47"/>
      <c r="C23" s="44"/>
      <c r="D23" s="45"/>
      <c r="E23" s="46"/>
      <c r="F23" s="46"/>
      <c r="G23" s="37"/>
      <c r="H23" s="37"/>
      <c r="I23" s="37"/>
      <c r="J23" s="31"/>
      <c r="K23" s="31"/>
    </row>
    <row r="24" spans="1:11" ht="10.5" customHeight="1">
      <c r="A24" s="29"/>
      <c r="B24" s="47"/>
      <c r="C24" s="44"/>
      <c r="D24" s="45"/>
      <c r="E24" s="46"/>
      <c r="F24" s="46"/>
      <c r="G24" s="37"/>
      <c r="H24" s="37"/>
      <c r="I24" s="37"/>
      <c r="J24" s="31"/>
      <c r="K24" s="31"/>
    </row>
    <row r="25" spans="1:11" ht="13.5">
      <c r="A25" s="29"/>
      <c r="B25" s="47"/>
      <c r="C25" s="44"/>
      <c r="D25" s="45"/>
      <c r="E25" s="46"/>
      <c r="F25" s="46"/>
      <c r="G25" s="37"/>
      <c r="H25" s="37"/>
      <c r="I25" s="37"/>
      <c r="J25" s="31"/>
      <c r="K25" s="31"/>
    </row>
    <row r="26" spans="1:11" ht="10.5" customHeight="1">
      <c r="A26" s="29"/>
      <c r="B26" s="47"/>
      <c r="C26" s="44"/>
      <c r="D26" s="45"/>
      <c r="E26" s="46"/>
      <c r="F26" s="46"/>
      <c r="G26" s="37"/>
      <c r="H26" s="37"/>
      <c r="I26" s="37"/>
      <c r="J26" s="31"/>
      <c r="K26" s="31"/>
    </row>
    <row r="27" spans="1:11" ht="10.5" customHeight="1">
      <c r="A27" s="29"/>
      <c r="B27" s="47"/>
      <c r="C27" s="44"/>
      <c r="D27" s="45"/>
      <c r="E27" s="46"/>
      <c r="F27" s="46"/>
      <c r="G27" s="37"/>
      <c r="H27" s="37"/>
      <c r="I27" s="37"/>
      <c r="J27" s="31"/>
      <c r="K27" s="31"/>
    </row>
    <row r="28" spans="1:11" ht="10.5" customHeight="1">
      <c r="A28" s="29"/>
      <c r="B28" s="47"/>
      <c r="C28" s="44"/>
      <c r="D28" s="45"/>
      <c r="E28" s="46"/>
      <c r="F28" s="46"/>
      <c r="G28" s="37"/>
      <c r="H28" s="37"/>
      <c r="I28" s="37"/>
      <c r="J28" s="31"/>
      <c r="K28" s="31"/>
    </row>
    <row r="29" spans="1:11" ht="10.5" customHeight="1">
      <c r="A29" s="29"/>
      <c r="B29" s="47"/>
      <c r="C29" s="44"/>
      <c r="D29" s="45"/>
      <c r="E29" s="46"/>
      <c r="F29" s="46"/>
      <c r="G29" s="37"/>
      <c r="H29" s="37"/>
      <c r="I29" s="37"/>
      <c r="J29" s="31"/>
      <c r="K29" s="31"/>
    </row>
    <row r="30" spans="1:11" ht="10.5" customHeight="1">
      <c r="A30" s="29"/>
      <c r="B30" s="47"/>
      <c r="C30" s="44"/>
      <c r="D30" s="45"/>
      <c r="E30" s="46"/>
      <c r="F30" s="46"/>
      <c r="G30" s="37"/>
      <c r="H30" s="37"/>
      <c r="I30" s="37"/>
      <c r="J30" s="31"/>
      <c r="K30" s="31"/>
    </row>
    <row r="31" spans="1:11" ht="10.5" customHeight="1">
      <c r="A31" s="29"/>
      <c r="B31" s="47"/>
      <c r="C31" s="44"/>
      <c r="D31" s="45"/>
      <c r="E31" s="46"/>
      <c r="F31" s="46"/>
      <c r="G31" s="37"/>
      <c r="H31" s="37"/>
      <c r="I31" s="37"/>
      <c r="J31" s="31"/>
      <c r="K31" s="31"/>
    </row>
    <row r="32" spans="1:11" ht="13.5">
      <c r="A32" s="29"/>
      <c r="B32" s="30"/>
      <c r="C32" s="31"/>
      <c r="D32" s="31"/>
      <c r="E32" s="31"/>
      <c r="F32" s="32"/>
      <c r="G32" s="31"/>
      <c r="H32" s="31"/>
      <c r="I32" s="31"/>
      <c r="J32" s="31"/>
      <c r="K32" s="31"/>
    </row>
    <row r="33" spans="1:11" ht="13.5">
      <c r="A33" s="29"/>
      <c r="B33" s="30"/>
      <c r="C33" s="31"/>
      <c r="D33" s="31"/>
      <c r="E33" s="31"/>
      <c r="F33" s="32"/>
      <c r="G33" s="31"/>
      <c r="H33" s="31"/>
      <c r="I33" s="31"/>
      <c r="J33" s="31"/>
      <c r="K33" s="31"/>
    </row>
    <row r="34" spans="1:11" ht="13.5">
      <c r="A34" s="29"/>
      <c r="B34" s="30"/>
      <c r="C34" s="31"/>
      <c r="D34" s="31"/>
      <c r="E34" s="31"/>
      <c r="F34" s="32"/>
      <c r="G34" s="31"/>
      <c r="H34" s="31"/>
      <c r="I34" s="31"/>
      <c r="J34" s="31"/>
      <c r="K34" s="31"/>
    </row>
    <row r="35" spans="1:11" ht="13.5">
      <c r="A35" s="29"/>
      <c r="B35" s="30"/>
      <c r="C35" s="31"/>
      <c r="D35" s="31"/>
      <c r="E35" s="31"/>
      <c r="F35" s="32"/>
      <c r="G35" s="31"/>
      <c r="H35" s="31"/>
      <c r="I35" s="31"/>
      <c r="J35" s="31"/>
      <c r="K35" s="31"/>
    </row>
    <row r="36" spans="1:11" ht="13.5">
      <c r="A36" s="29"/>
      <c r="B36" s="30"/>
      <c r="C36" s="31"/>
      <c r="D36" s="31"/>
      <c r="E36" s="31"/>
      <c r="F36" s="32"/>
      <c r="G36" s="31"/>
      <c r="H36" s="31"/>
      <c r="I36" s="31"/>
      <c r="J36" s="31"/>
      <c r="K36" s="31"/>
    </row>
    <row r="37" spans="1:11" ht="13.5">
      <c r="A37" s="29"/>
      <c r="B37" s="30"/>
      <c r="C37" s="31"/>
      <c r="D37" s="31"/>
      <c r="E37" s="31"/>
      <c r="F37" s="32"/>
      <c r="G37" s="31"/>
      <c r="H37" s="31"/>
      <c r="I37" s="31"/>
      <c r="J37" s="31"/>
      <c r="K37" s="31"/>
    </row>
    <row r="38" spans="1:11" ht="13.5">
      <c r="A38" s="29"/>
      <c r="B38" s="30"/>
      <c r="C38" s="31"/>
      <c r="D38" s="31"/>
      <c r="E38" s="31"/>
      <c r="F38" s="32"/>
      <c r="G38" s="31"/>
      <c r="H38" s="31"/>
      <c r="I38" s="31"/>
      <c r="J38" s="31"/>
      <c r="K38" s="31"/>
    </row>
    <row r="39" spans="1:11" ht="13.5">
      <c r="A39" s="29"/>
      <c r="B39" s="30"/>
      <c r="C39" s="31"/>
      <c r="D39" s="31"/>
      <c r="E39" s="31"/>
      <c r="F39" s="32"/>
      <c r="G39" s="31"/>
      <c r="H39" s="31"/>
      <c r="I39" s="31"/>
      <c r="J39" s="31"/>
      <c r="K39" s="31"/>
    </row>
    <row r="40" spans="1:11" ht="13.5">
      <c r="A40" s="29"/>
      <c r="B40" s="30"/>
      <c r="C40" s="31"/>
      <c r="D40" s="31"/>
      <c r="E40" s="31"/>
      <c r="F40" s="32"/>
      <c r="G40" s="31"/>
      <c r="H40" s="31"/>
      <c r="I40" s="31"/>
      <c r="J40" s="31"/>
      <c r="K40" s="31"/>
    </row>
    <row r="41" spans="1:11" ht="13.5">
      <c r="A41" s="29"/>
      <c r="B41" s="30"/>
      <c r="C41" s="31"/>
      <c r="D41" s="31"/>
      <c r="E41" s="31"/>
      <c r="F41" s="32"/>
      <c r="G41" s="31"/>
      <c r="H41" s="31"/>
      <c r="I41" s="31"/>
      <c r="J41" s="31"/>
      <c r="K41" s="31"/>
    </row>
    <row r="42" spans="1:10" ht="13.5">
      <c r="A42" s="29"/>
      <c r="B42" s="30"/>
      <c r="C42" s="31"/>
      <c r="D42" s="31"/>
      <c r="E42" s="31"/>
      <c r="F42" s="32"/>
      <c r="G42" s="31"/>
      <c r="H42" s="31"/>
      <c r="I42" s="31"/>
      <c r="J42" s="31"/>
    </row>
  </sheetData>
  <sheetProtection/>
  <mergeCells count="11">
    <mergeCell ref="A4:A5"/>
    <mergeCell ref="B4:B5"/>
    <mergeCell ref="C4:C5"/>
    <mergeCell ref="D4:D5"/>
    <mergeCell ref="E4:F4"/>
    <mergeCell ref="G4:H4"/>
    <mergeCell ref="A1:K1"/>
    <mergeCell ref="A2:K2"/>
    <mergeCell ref="A3:K3"/>
    <mergeCell ref="I4:J4"/>
    <mergeCell ref="K4:K5"/>
  </mergeCells>
  <printOptions/>
  <pageMargins left="0.16" right="0.15" top="0.27" bottom="0.4" header="0.13" footer="0.3"/>
  <pageSetup horizontalDpi="600" verticalDpi="600" orientation="landscape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maka</cp:lastModifiedBy>
  <cp:lastPrinted>2018-02-05T12:27:00Z</cp:lastPrinted>
  <dcterms:created xsi:type="dcterms:W3CDTF">2010-10-26T07:47:20Z</dcterms:created>
  <dcterms:modified xsi:type="dcterms:W3CDTF">2018-02-08T09:14:54Z</dcterms:modified>
  <cp:category/>
  <cp:version/>
  <cp:contentType/>
  <cp:contentStatus/>
</cp:coreProperties>
</file>