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80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Sheet1!$A$2:$G$52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6" i="1"/>
  <c r="G44" i="1" l="1"/>
  <c r="G45" i="1" s="1"/>
  <c r="G46" i="1" s="1"/>
  <c r="G47" i="1" l="1"/>
  <c r="G48" i="1" s="1"/>
  <c r="G49" i="1" l="1"/>
  <c r="G50" i="1" s="1"/>
  <c r="G51" i="1" l="1"/>
  <c r="G52" i="1" s="1"/>
</calcChain>
</file>

<file path=xl/sharedStrings.xml><?xml version="1.0" encoding="utf-8"?>
<sst xmlns="http://schemas.openxmlformats.org/spreadsheetml/2006/main" count="97" uniqueCount="63">
  <si>
    <t>ხარჯთაღრიცხვა</t>
  </si>
  <si>
    <t>#</t>
  </si>
  <si>
    <t>სამუშაოს დასახელება</t>
  </si>
  <si>
    <t>განზ. ერთ.</t>
  </si>
  <si>
    <t>რაოდენობა</t>
  </si>
  <si>
    <t>ზღვრული ერთ. ფასი.</t>
  </si>
  <si>
    <t>ერთ. ფასი.</t>
  </si>
  <si>
    <t>მთლიანი ღირებულება</t>
  </si>
  <si>
    <t>დაზიანებული ა/ბეტონის საფარის ფრეზირება (საშ. სისქით 10 სმ–მდე) და ადგილზე დასაწყობება შემდგომო გამოყენებისათვის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</si>
  <si>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</si>
  <si>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დაზიანებული ა/ბეტონის საფარის ფრეზირება (საშ. სისქით 10 სმ–მდე) და გატანა შემსყიდველის მიერ მითითებულ ადგილზე შემდგომი გამოყენებისათვის, 15 კმ–მდე მანძილზე</t>
  </si>
  <si>
    <t xml:space="preserve">დაზიანებული ა/ბეტონის საფარის მოხსნა პნევმატური ჩაქუჩებით და დატვირთვა ავტოთვითმცლელზე 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</si>
  <si>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</si>
  <si>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 xml:space="preserve">ორმოების  ნაწიბურების დამუშავება  ხერხით </t>
  </si>
  <si>
    <t>გ.მ</t>
  </si>
  <si>
    <t xml:space="preserve">III კატ. გრუნტის (ან ნაშალი მასალის) დამუშავება მექანიზმებით და დატვირთვა ავტოთვითმცლელზე </t>
  </si>
  <si>
    <t>III კატ. გრუნტის დამუშავება ხელით და დატვირთვა ავტოთვითმცლელზე</t>
  </si>
  <si>
    <t>დაზიანებული ბორდიურების დემონტაჟი და დატვირთვა ავტოთვითმცლელზე</t>
  </si>
  <si>
    <t>სამშენებლო ნარჩენების გატანა ნაგავსაყრელზე.</t>
  </si>
  <si>
    <t xml:space="preserve">არსებული ბორდიურების (ბეტონი, ბაზალტი) მონტაჟი ბეტონის (არანაკლებ B-10) საფუძველზე. </t>
  </si>
  <si>
    <t xml:space="preserve">ბაზალტის ახალი ბორდიურის (15X30) მოწყობა ბეტონის (არანაკლებ B-10) საფუძველზე. </t>
  </si>
  <si>
    <r>
      <t xml:space="preserve">ბეტონის (არანაკლებ B-22,5) ახალი ბორდიურის 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  <charset val="204"/>
      </rPr>
      <t xml:space="preserve"> (15X30) მოწყობა ბეტონის (არანაკლებ B-10) საფუძველზე. </t>
    </r>
  </si>
  <si>
    <t>ბაზალტის ახალი ბორდიურის (10X20) მოწყობა ბეტონის საფუძველზე (არანაკლებ B-10)</t>
  </si>
  <si>
    <t xml:space="preserve">ბეტონის (არანაკლებ B-22,5)  ახალი ბორდიურის (10X20) მოწყობა ბეტონის საფუძველზე (არანაკლებ B-10) . </t>
  </si>
  <si>
    <t xml:space="preserve">ახალი ბეტონის (არანაკლებ B-22,5)  ბორდიურის (32X30) მოწყობა ბეტონის საფუძველზე (არანაკლებ B-10) </t>
  </si>
  <si>
    <t>ბეტონის თვალამრიდების მოწყობა</t>
  </si>
  <si>
    <t>საფუძვლის ქვედა ფენის მოწყობა ქვიშა–ხრეშოვანი ნარევით, დატკეპნით</t>
  </si>
  <si>
    <t>საფუძვლის ზედა ფენის მოწყობა ფრ. ღორღით (0 - 40) მმ, დატკეპნით</t>
  </si>
  <si>
    <t>საფუძვლის ზედა ფენის მოწყობა ფრ. ღორღისა (70%) და ასფალტის გრანულატის ნარევით (30%)</t>
  </si>
  <si>
    <t xml:space="preserve">ნაწიბურების დამუშავება თხევადი ბიტუმით  (0,35–0,4 ლ/მ) </t>
  </si>
  <si>
    <t>ლ</t>
  </si>
  <si>
    <r>
      <t>ბიტუმის ემულსიის მოსხმა საფუძვლის ზედა ფენაზე (0,7ლ/მ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  <r>
      <rPr>
        <sz val="12"/>
        <color theme="1"/>
        <rFont val="Calibri"/>
        <family val="2"/>
        <charset val="204"/>
        <scheme val="minor"/>
      </rPr>
      <t>)</t>
    </r>
  </si>
  <si>
    <r>
      <t>ბიტუმის ემულსიის მოსხმა საფარის ქვედა ფენაზე (0,35ლ/მ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  <r>
      <rPr>
        <sz val="12"/>
        <color theme="1"/>
        <rFont val="Calibri"/>
        <family val="2"/>
        <charset val="204"/>
        <scheme val="minor"/>
      </rPr>
      <t>)</t>
    </r>
  </si>
  <si>
    <t>შემასწორებელი ფენის მოწყობა წვრილმარცვლოვანი ა/ბეტონით</t>
  </si>
  <si>
    <t>ტ</t>
  </si>
  <si>
    <t>საფარის ქვედა ფენის მოწყობა მსხვილმარცვლოვანი ა/ბეტონით საშ. სისქით 6 სმ.</t>
  </si>
  <si>
    <r>
      <t>მ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</si>
  <si>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საფარის ქვედა ფენის მოწყობა მსხვილმარცვლოვანი ა/ბეტონით საშ. სისქით 7 სმ.</t>
  </si>
  <si>
    <t>არსებული საკომუნიკაციო ჭების მოხსნა და გატანა შემსყიდველის მიერ მითითებულ ადგილზე 20 კმ-მდე</t>
  </si>
  <si>
    <t>ც</t>
  </si>
  <si>
    <t>საკომუნიკაციო ჭებზე ახალი გადახურვის ფილების მოწყობა  კომპოზიტური მასალისგან დამზადებული ფიბროარმირებული პლასტმასის ჩარჩო ხუფებით და მოყვანა გზის ნიშნულზე (ბეტონის შრობის დამაჩქარებელი ქიმიური დანამატის გამოყენებით)</t>
  </si>
  <si>
    <t>სათვალთვალო ჭის ჩარჩო-ხუფი თუჯის მაღალი ხარისხის  შეძენა-მონტაჟი</t>
  </si>
  <si>
    <t>სათვალთვალო ჭის დაზიანებული ხუფის მონტაჟი (შეცვლა ახლით)</t>
  </si>
  <si>
    <t>არსებული საკომუნიკაციო ჭების მოყვანა გზის ნიშნულზე ბეტონის (ბეტონის შრობის დამაჩქრებელი ქიმიური დანამატის გამოყენებით) საფუძველზე</t>
  </si>
  <si>
    <t>საფარის ზედა ფენის მოწყობა წვრილმარცვლოვანი ა/ბეტონით საშ. სისქით 4 სმ.</t>
  </si>
  <si>
    <t>საფარის ზედა ფენის მოწყობა წვრილმარცვლოვანი ა/ბეტონით საშ. სისქით 5 სმ.</t>
  </si>
  <si>
    <t>ტროტუარის საფარის მოწყობა ქვიშოვანი ა/ბეტონით სისქით 3 სმ</t>
  </si>
  <si>
    <t>ბეტონის ნაკეთობების (მ.შ. ს/კედელი, კიბე, პარაპეტი, არხი) მოწყობა/აღდგენა B-22,5 ბეტონით</t>
  </si>
  <si>
    <t>თვალამრიდების და სხვა ანალოგიური საგზაო ელემენტების გასწორება</t>
  </si>
  <si>
    <t xml:space="preserve">ა/ბეტონის საფარზე დაღვრილი ბეტონის მასის გაწმენდა და დატვირთვა ავტოთვითმცლელზე </t>
  </si>
  <si>
    <t xml:space="preserve"> </t>
  </si>
  <si>
    <t>ბოძკინტების გასწორება</t>
  </si>
  <si>
    <t>ჯამი</t>
  </si>
  <si>
    <t>გაუთვალისწინებელი ხარჯები –  3 %</t>
  </si>
  <si>
    <t>დღგ – 18 %</t>
  </si>
  <si>
    <t>სულ</t>
  </si>
  <si>
    <t>ასფალტ-ბეტონის  დამუშავება მექანიზმებით  და დატვირთვა ავტოთვითმცლელზე</t>
  </si>
  <si>
    <t>საკომუნიკაციო ჭებზე ახალი გადახურვის ფილების მოწყობა  თუჯის მაღალი ხარისხის ჩარჩო ხუფით და მოყვანა გზის ნიშნულზე (ბეტონის შრობის დამაჩქარებელი ქიმიური დანამატის გამოყენებით)</t>
  </si>
  <si>
    <t>მდ. მტკვრის მარჯვენა სანაპიროს   გზებზე ორმოული და პერიოდული შეკეთების სამუშაოების</t>
  </si>
  <si>
    <r>
      <t xml:space="preserve"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</t>
    </r>
    <r>
      <rPr>
        <b/>
        <sz val="11"/>
        <color rgb="FFFF0000"/>
        <rFont val="Calibri"/>
        <family val="2"/>
        <scheme val="minor"/>
      </rPr>
      <t>2.სავალდებულოა პრეტენდენტის მიერ ხარჯთაღრიცხვა ატვირთული იქნას Excel-ის ფორმატის ფაილის სახით, დანართი N1–ის მიხედვით.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</t>
    </r>
    <r>
      <rPr>
        <b/>
        <sz val="11"/>
        <color theme="1"/>
        <rFont val="Calibri"/>
        <family val="2"/>
        <scheme val="minor"/>
      </rPr>
      <t xml:space="preserve">
3.გაუთვალისიწნებელი ხარჯი (3%) არის უცვლელი.</t>
    </r>
  </si>
  <si>
    <t>დანართი N1</t>
  </si>
  <si>
    <t xml:space="preserve">ზედნადები ხარჯები </t>
  </si>
  <si>
    <t xml:space="preserve">მოგება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</si>
</sst>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b/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cadNusx"/>
    </font>
    <font>
      <b/>
      <sz val="12"/>
      <name val="AcadNusx"/>
    </font>
    <font>
      <b/>
      <sz val="12"/>
      <name val="Calibri"/>
      <family val="2"/>
      <charset val="204"/>
      <scheme val="minor"/>
    </font>
    <font>
      <sz val="12"/>
      <color indexed="8"/>
      <name val="AcadNusx"/>
    </font>
    <font>
      <sz val="12"/>
      <name val="Calibri"/>
      <family val="2"/>
      <scheme val="minor"/>
    </font>
    <font>
      <sz val="12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0" fillId="2" borderId="0" xfId="0" applyNumberFormat="1" applyFill="1"/>
    <xf numFmtId="4" fontId="0" fillId="2" borderId="0" xfId="0" applyNumberFormat="1" applyFill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4" fontId="0" fillId="2" borderId="0" xfId="0" applyNumberFormat="1" applyFill="1" applyBorder="1"/>
    <xf numFmtId="0" fontId="12" fillId="2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9" fontId="16" fillId="0" borderId="1" xfId="1" applyFont="1" applyBorder="1" applyAlignment="1">
      <alignment horizontal="center" vertical="center" wrapText="1"/>
    </xf>
    <xf numFmtId="9" fontId="16" fillId="0" borderId="1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/>
    <xf numFmtId="0" fontId="11" fillId="2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4" fontId="20" fillId="0" borderId="3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topLeftCell="A37" zoomScaleNormal="100" workbookViewId="0">
      <selection activeCell="G47" sqref="G47"/>
    </sheetView>
  </sheetViews>
  <sheetFormatPr defaultRowHeight="15" x14ac:dyDescent="0.25"/>
  <cols>
    <col min="1" max="1" width="3.5703125" customWidth="1"/>
    <col min="2" max="2" width="80.7109375" customWidth="1"/>
    <col min="3" max="3" width="6.7109375" customWidth="1"/>
    <col min="4" max="4" width="10.85546875" customWidth="1"/>
    <col min="5" max="5" width="12.28515625" customWidth="1"/>
    <col min="6" max="6" width="10.85546875" customWidth="1"/>
    <col min="7" max="7" width="15.28515625" style="36" customWidth="1"/>
    <col min="8" max="8" width="1.28515625" style="1" customWidth="1"/>
    <col min="9" max="12" width="9.140625" style="1"/>
  </cols>
  <sheetData>
    <row r="1" spans="1:12" x14ac:dyDescent="0.25">
      <c r="A1" s="47" t="s">
        <v>60</v>
      </c>
      <c r="B1" s="47"/>
      <c r="C1" s="47"/>
      <c r="D1" s="47"/>
      <c r="E1" s="47"/>
      <c r="F1" s="47"/>
      <c r="G1" s="47"/>
    </row>
    <row r="2" spans="1:12" ht="26.25" customHeight="1" x14ac:dyDescent="0.25">
      <c r="A2" s="41" t="s">
        <v>58</v>
      </c>
      <c r="B2" s="41"/>
      <c r="C2" s="41"/>
      <c r="D2" s="41"/>
      <c r="E2" s="41"/>
      <c r="F2" s="41"/>
      <c r="G2" s="41"/>
      <c r="K2"/>
      <c r="L2"/>
    </row>
    <row r="3" spans="1:12" ht="22.5" customHeight="1" x14ac:dyDescent="0.25">
      <c r="A3" s="41" t="s">
        <v>0</v>
      </c>
      <c r="B3" s="41"/>
      <c r="C3" s="41"/>
      <c r="D3" s="41"/>
      <c r="E3" s="41"/>
      <c r="F3" s="41"/>
      <c r="G3" s="41"/>
      <c r="K3"/>
      <c r="L3"/>
    </row>
    <row r="4" spans="1:12" ht="50.25" customHeight="1" x14ac:dyDescent="0.25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  <c r="K4"/>
      <c r="L4"/>
    </row>
    <row r="5" spans="1:12" ht="21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K5"/>
      <c r="L5"/>
    </row>
    <row r="6" spans="1:12" ht="31.5" x14ac:dyDescent="0.25">
      <c r="A6" s="3">
        <v>1</v>
      </c>
      <c r="B6" s="8" t="s">
        <v>8</v>
      </c>
      <c r="C6" s="3" t="s">
        <v>9</v>
      </c>
      <c r="D6" s="16">
        <v>2000</v>
      </c>
      <c r="E6" s="9">
        <v>2.8</v>
      </c>
      <c r="F6" s="10"/>
      <c r="G6" s="10">
        <f>F6*D6</f>
        <v>0</v>
      </c>
      <c r="K6"/>
      <c r="L6"/>
    </row>
    <row r="7" spans="1:12" ht="47.25" x14ac:dyDescent="0.25">
      <c r="A7" s="3">
        <v>2</v>
      </c>
      <c r="B7" s="8" t="s">
        <v>10</v>
      </c>
      <c r="C7" s="3" t="s">
        <v>9</v>
      </c>
      <c r="D7" s="16">
        <v>10000</v>
      </c>
      <c r="E7" s="9">
        <v>3.5</v>
      </c>
      <c r="F7" s="10"/>
      <c r="G7" s="10">
        <f t="shared" ref="G7:G43" si="0">F7*D7</f>
        <v>0</v>
      </c>
      <c r="K7"/>
      <c r="L7"/>
    </row>
    <row r="8" spans="1:12" ht="31.5" x14ac:dyDescent="0.25">
      <c r="A8" s="3">
        <v>3</v>
      </c>
      <c r="B8" s="8" t="s">
        <v>11</v>
      </c>
      <c r="C8" s="3" t="s">
        <v>12</v>
      </c>
      <c r="D8" s="16">
        <v>100</v>
      </c>
      <c r="E8" s="9">
        <v>12</v>
      </c>
      <c r="F8" s="10"/>
      <c r="G8" s="10">
        <f t="shared" si="0"/>
        <v>0</v>
      </c>
      <c r="K8" s="37"/>
      <c r="L8"/>
    </row>
    <row r="9" spans="1:12" ht="15.75" x14ac:dyDescent="0.25">
      <c r="A9" s="3">
        <v>4</v>
      </c>
      <c r="B9" s="11" t="s">
        <v>13</v>
      </c>
      <c r="C9" s="3" t="s">
        <v>14</v>
      </c>
      <c r="D9" s="16">
        <v>900</v>
      </c>
      <c r="E9" s="9">
        <v>0.8</v>
      </c>
      <c r="F9" s="10"/>
      <c r="G9" s="10">
        <f t="shared" si="0"/>
        <v>0</v>
      </c>
      <c r="K9"/>
      <c r="L9"/>
    </row>
    <row r="10" spans="1:12" ht="31.5" x14ac:dyDescent="0.25">
      <c r="A10" s="3">
        <v>5</v>
      </c>
      <c r="B10" s="8" t="s">
        <v>15</v>
      </c>
      <c r="C10" s="3" t="s">
        <v>12</v>
      </c>
      <c r="D10" s="16">
        <v>300</v>
      </c>
      <c r="E10" s="9">
        <v>3.2</v>
      </c>
      <c r="F10" s="10"/>
      <c r="G10" s="10">
        <f t="shared" si="0"/>
        <v>0</v>
      </c>
      <c r="H10" s="12"/>
      <c r="J10" s="13"/>
      <c r="K10"/>
      <c r="L10"/>
    </row>
    <row r="11" spans="1:12" ht="31.5" x14ac:dyDescent="0.25">
      <c r="A11" s="3">
        <v>6</v>
      </c>
      <c r="B11" s="8" t="s">
        <v>16</v>
      </c>
      <c r="C11" s="3" t="s">
        <v>12</v>
      </c>
      <c r="D11" s="16">
        <v>50</v>
      </c>
      <c r="E11" s="9">
        <v>12</v>
      </c>
      <c r="F11" s="10"/>
      <c r="G11" s="10">
        <f t="shared" si="0"/>
        <v>0</v>
      </c>
      <c r="J11" s="13"/>
      <c r="K11"/>
      <c r="L11"/>
    </row>
    <row r="12" spans="1:12" ht="31.5" x14ac:dyDescent="0.25">
      <c r="A12" s="3">
        <v>7</v>
      </c>
      <c r="B12" s="8" t="s">
        <v>17</v>
      </c>
      <c r="C12" s="3" t="s">
        <v>12</v>
      </c>
      <c r="D12" s="16">
        <v>10</v>
      </c>
      <c r="E12" s="9">
        <v>13</v>
      </c>
      <c r="F12" s="10"/>
      <c r="G12" s="10">
        <f t="shared" si="0"/>
        <v>0</v>
      </c>
      <c r="J12" s="13"/>
      <c r="K12"/>
      <c r="L12"/>
    </row>
    <row r="13" spans="1:12" ht="31.5" x14ac:dyDescent="0.25">
      <c r="A13" s="3">
        <v>8</v>
      </c>
      <c r="B13" s="39" t="s">
        <v>56</v>
      </c>
      <c r="C13" s="3" t="s">
        <v>12</v>
      </c>
      <c r="D13" s="16">
        <v>20</v>
      </c>
      <c r="E13" s="9">
        <v>13.5</v>
      </c>
      <c r="F13" s="10"/>
      <c r="G13" s="10">
        <f t="shared" si="0"/>
        <v>0</v>
      </c>
      <c r="J13" s="13"/>
      <c r="K13"/>
      <c r="L13"/>
    </row>
    <row r="14" spans="1:12" ht="18" x14ac:dyDescent="0.25">
      <c r="A14" s="3">
        <v>9</v>
      </c>
      <c r="B14" s="8" t="s">
        <v>18</v>
      </c>
      <c r="C14" s="3" t="s">
        <v>12</v>
      </c>
      <c r="D14" s="16">
        <v>580</v>
      </c>
      <c r="E14" s="9">
        <v>10</v>
      </c>
      <c r="F14" s="10"/>
      <c r="G14" s="10">
        <f t="shared" si="0"/>
        <v>0</v>
      </c>
      <c r="J14" s="13"/>
      <c r="K14"/>
      <c r="L14"/>
    </row>
    <row r="15" spans="1:12" ht="31.5" x14ac:dyDescent="0.25">
      <c r="A15" s="3">
        <v>10</v>
      </c>
      <c r="B15" s="8" t="s">
        <v>19</v>
      </c>
      <c r="C15" s="3" t="s">
        <v>14</v>
      </c>
      <c r="D15" s="16">
        <v>50</v>
      </c>
      <c r="E15" s="9">
        <v>11</v>
      </c>
      <c r="F15" s="10"/>
      <c r="G15" s="10">
        <f t="shared" si="0"/>
        <v>0</v>
      </c>
      <c r="J15" s="13"/>
      <c r="K15"/>
      <c r="L15"/>
    </row>
    <row r="16" spans="1:12" ht="31.5" x14ac:dyDescent="0.25">
      <c r="A16" s="3">
        <v>11</v>
      </c>
      <c r="B16" s="8" t="s">
        <v>20</v>
      </c>
      <c r="C16" s="3" t="s">
        <v>14</v>
      </c>
      <c r="D16" s="16">
        <v>100</v>
      </c>
      <c r="E16" s="9">
        <v>50</v>
      </c>
      <c r="F16" s="10"/>
      <c r="G16" s="10">
        <f t="shared" si="0"/>
        <v>0</v>
      </c>
      <c r="J16" s="13"/>
      <c r="K16"/>
      <c r="L16"/>
    </row>
    <row r="17" spans="1:12" ht="31.5" x14ac:dyDescent="0.25">
      <c r="A17" s="3">
        <v>12</v>
      </c>
      <c r="B17" s="8" t="s">
        <v>21</v>
      </c>
      <c r="C17" s="3" t="s">
        <v>14</v>
      </c>
      <c r="D17" s="16">
        <v>200</v>
      </c>
      <c r="E17" s="9">
        <v>20</v>
      </c>
      <c r="F17" s="10"/>
      <c r="G17" s="10">
        <f t="shared" si="0"/>
        <v>0</v>
      </c>
      <c r="J17" s="13"/>
      <c r="K17"/>
      <c r="L17"/>
    </row>
    <row r="18" spans="1:12" ht="31.5" x14ac:dyDescent="0.25">
      <c r="A18" s="3">
        <v>13</v>
      </c>
      <c r="B18" s="8" t="s">
        <v>22</v>
      </c>
      <c r="C18" s="3" t="s">
        <v>14</v>
      </c>
      <c r="D18" s="16">
        <v>50</v>
      </c>
      <c r="E18" s="9">
        <v>25</v>
      </c>
      <c r="F18" s="10"/>
      <c r="G18" s="10">
        <f t="shared" si="0"/>
        <v>0</v>
      </c>
      <c r="J18" s="13"/>
    </row>
    <row r="19" spans="1:12" ht="31.5" x14ac:dyDescent="0.25">
      <c r="A19" s="3">
        <v>14</v>
      </c>
      <c r="B19" s="8" t="s">
        <v>23</v>
      </c>
      <c r="C19" s="3" t="s">
        <v>14</v>
      </c>
      <c r="D19" s="16">
        <v>50</v>
      </c>
      <c r="E19" s="9">
        <v>15</v>
      </c>
      <c r="F19" s="10"/>
      <c r="G19" s="10">
        <f t="shared" si="0"/>
        <v>0</v>
      </c>
      <c r="J19" s="13"/>
    </row>
    <row r="20" spans="1:12" ht="31.5" x14ac:dyDescent="0.25">
      <c r="A20" s="3">
        <v>15</v>
      </c>
      <c r="B20" s="8" t="s">
        <v>24</v>
      </c>
      <c r="C20" s="14" t="s">
        <v>14</v>
      </c>
      <c r="D20" s="16">
        <v>3</v>
      </c>
      <c r="E20" s="15">
        <v>55</v>
      </c>
      <c r="F20" s="14"/>
      <c r="G20" s="10">
        <f t="shared" si="0"/>
        <v>0</v>
      </c>
      <c r="J20" s="13"/>
    </row>
    <row r="21" spans="1:12" ht="15.75" x14ac:dyDescent="0.25">
      <c r="A21" s="3">
        <v>16</v>
      </c>
      <c r="B21" s="8" t="s">
        <v>25</v>
      </c>
      <c r="C21" s="3" t="s">
        <v>14</v>
      </c>
      <c r="D21" s="16">
        <v>3</v>
      </c>
      <c r="E21" s="9">
        <v>80</v>
      </c>
      <c r="F21" s="10"/>
      <c r="G21" s="10">
        <f t="shared" si="0"/>
        <v>0</v>
      </c>
      <c r="J21" s="13"/>
    </row>
    <row r="22" spans="1:12" ht="18" x14ac:dyDescent="0.25">
      <c r="A22" s="3">
        <v>17</v>
      </c>
      <c r="B22" s="8" t="s">
        <v>26</v>
      </c>
      <c r="C22" s="3" t="s">
        <v>12</v>
      </c>
      <c r="D22" s="16">
        <v>100</v>
      </c>
      <c r="E22" s="9">
        <v>22</v>
      </c>
      <c r="F22" s="10"/>
      <c r="G22" s="10">
        <f t="shared" si="0"/>
        <v>0</v>
      </c>
      <c r="J22" s="13"/>
    </row>
    <row r="23" spans="1:12" ht="18" x14ac:dyDescent="0.25">
      <c r="A23" s="3">
        <v>18</v>
      </c>
      <c r="B23" s="8" t="s">
        <v>27</v>
      </c>
      <c r="C23" s="3" t="s">
        <v>12</v>
      </c>
      <c r="D23" s="16">
        <v>150</v>
      </c>
      <c r="E23" s="9">
        <v>30</v>
      </c>
      <c r="F23" s="10"/>
      <c r="G23" s="10">
        <f t="shared" si="0"/>
        <v>0</v>
      </c>
      <c r="J23" s="13"/>
    </row>
    <row r="24" spans="1:12" ht="31.5" x14ac:dyDescent="0.25">
      <c r="A24" s="3">
        <v>19</v>
      </c>
      <c r="B24" s="8" t="s">
        <v>28</v>
      </c>
      <c r="C24" s="3" t="s">
        <v>12</v>
      </c>
      <c r="D24" s="16">
        <v>250</v>
      </c>
      <c r="E24" s="9">
        <v>17</v>
      </c>
      <c r="F24" s="10"/>
      <c r="G24" s="10">
        <f t="shared" si="0"/>
        <v>0</v>
      </c>
      <c r="J24" s="13"/>
    </row>
    <row r="25" spans="1:12" ht="15.75" x14ac:dyDescent="0.25">
      <c r="A25" s="3">
        <v>20</v>
      </c>
      <c r="B25" s="8" t="s">
        <v>29</v>
      </c>
      <c r="C25" s="14" t="s">
        <v>30</v>
      </c>
      <c r="D25" s="16">
        <v>360</v>
      </c>
      <c r="E25" s="9">
        <v>1.5</v>
      </c>
      <c r="F25" s="16"/>
      <c r="G25" s="10">
        <f t="shared" si="0"/>
        <v>0</v>
      </c>
      <c r="J25" s="13"/>
    </row>
    <row r="26" spans="1:12" ht="18" x14ac:dyDescent="0.25">
      <c r="A26" s="3">
        <v>21</v>
      </c>
      <c r="B26" s="8" t="s">
        <v>31</v>
      </c>
      <c r="C26" s="14" t="s">
        <v>30</v>
      </c>
      <c r="D26" s="16">
        <v>1400</v>
      </c>
      <c r="E26" s="9">
        <v>1.5</v>
      </c>
      <c r="F26" s="16"/>
      <c r="G26" s="10">
        <f t="shared" si="0"/>
        <v>0</v>
      </c>
      <c r="J26" s="13"/>
    </row>
    <row r="27" spans="1:12" ht="18" x14ac:dyDescent="0.25">
      <c r="A27" s="3">
        <v>22</v>
      </c>
      <c r="B27" s="8" t="s">
        <v>32</v>
      </c>
      <c r="C27" s="14" t="s">
        <v>30</v>
      </c>
      <c r="D27" s="16">
        <v>4200</v>
      </c>
      <c r="E27" s="9">
        <v>1.5</v>
      </c>
      <c r="F27" s="16"/>
      <c r="G27" s="10">
        <f t="shared" si="0"/>
        <v>0</v>
      </c>
      <c r="J27" s="13"/>
    </row>
    <row r="28" spans="1:12" ht="15.75" x14ac:dyDescent="0.25">
      <c r="A28" s="3">
        <v>23</v>
      </c>
      <c r="B28" s="8" t="s">
        <v>33</v>
      </c>
      <c r="C28" s="14" t="s">
        <v>34</v>
      </c>
      <c r="D28" s="16">
        <v>400</v>
      </c>
      <c r="E28" s="9">
        <v>155</v>
      </c>
      <c r="F28" s="16"/>
      <c r="G28" s="10">
        <f t="shared" si="0"/>
        <v>0</v>
      </c>
      <c r="J28" s="13"/>
    </row>
    <row r="29" spans="1:12" ht="31.5" x14ac:dyDescent="0.25">
      <c r="A29" s="3">
        <v>24</v>
      </c>
      <c r="B29" s="8" t="s">
        <v>35</v>
      </c>
      <c r="C29" s="14" t="s">
        <v>36</v>
      </c>
      <c r="D29" s="16">
        <v>2000</v>
      </c>
      <c r="E29" s="9">
        <v>19.5</v>
      </c>
      <c r="F29" s="16"/>
      <c r="G29" s="10">
        <f t="shared" si="0"/>
        <v>0</v>
      </c>
      <c r="J29" s="13"/>
    </row>
    <row r="30" spans="1:12" ht="31.5" x14ac:dyDescent="0.25">
      <c r="A30" s="3">
        <v>25</v>
      </c>
      <c r="B30" s="8" t="s">
        <v>37</v>
      </c>
      <c r="C30" s="14" t="s">
        <v>36</v>
      </c>
      <c r="D30" s="16">
        <v>30</v>
      </c>
      <c r="E30" s="9">
        <v>22.5</v>
      </c>
      <c r="F30" s="16"/>
      <c r="G30" s="10">
        <f t="shared" si="0"/>
        <v>0</v>
      </c>
      <c r="J30" s="13"/>
    </row>
    <row r="31" spans="1:12" ht="31.5" x14ac:dyDescent="0.25">
      <c r="A31" s="3">
        <v>26</v>
      </c>
      <c r="B31" s="8" t="s">
        <v>38</v>
      </c>
      <c r="C31" s="14" t="s">
        <v>39</v>
      </c>
      <c r="D31" s="16">
        <v>3</v>
      </c>
      <c r="E31" s="9">
        <v>15</v>
      </c>
      <c r="F31" s="16"/>
      <c r="G31" s="10">
        <f t="shared" si="0"/>
        <v>0</v>
      </c>
      <c r="J31" s="13"/>
    </row>
    <row r="32" spans="1:12" ht="63" x14ac:dyDescent="0.25">
      <c r="A32" s="3">
        <v>27</v>
      </c>
      <c r="B32" s="11" t="s">
        <v>40</v>
      </c>
      <c r="C32" s="14" t="s">
        <v>39</v>
      </c>
      <c r="D32" s="16">
        <v>3</v>
      </c>
      <c r="E32" s="9">
        <v>300</v>
      </c>
      <c r="F32" s="16"/>
      <c r="G32" s="10">
        <f t="shared" si="0"/>
        <v>0</v>
      </c>
      <c r="H32" s="17"/>
      <c r="I32" s="17"/>
      <c r="J32" s="18"/>
      <c r="K32" s="17"/>
      <c r="L32" s="17"/>
    </row>
    <row r="33" spans="1:32" ht="31.5" x14ac:dyDescent="0.25">
      <c r="A33" s="3">
        <v>28</v>
      </c>
      <c r="B33" s="11" t="s">
        <v>41</v>
      </c>
      <c r="C33" s="14" t="s">
        <v>39</v>
      </c>
      <c r="D33" s="16">
        <v>3</v>
      </c>
      <c r="E33" s="40">
        <v>400</v>
      </c>
      <c r="F33" s="16"/>
      <c r="G33" s="10">
        <f t="shared" si="0"/>
        <v>0</v>
      </c>
      <c r="H33" s="42"/>
      <c r="I33" s="42"/>
      <c r="J33" s="42"/>
      <c r="K33" s="42"/>
      <c r="L33" s="42"/>
    </row>
    <row r="34" spans="1:32" ht="49.5" customHeight="1" x14ac:dyDescent="0.25">
      <c r="A34" s="3">
        <v>29</v>
      </c>
      <c r="B34" s="39" t="s">
        <v>57</v>
      </c>
      <c r="C34" s="14" t="s">
        <v>39</v>
      </c>
      <c r="D34" s="16">
        <v>3</v>
      </c>
      <c r="E34" s="40">
        <v>500</v>
      </c>
      <c r="F34" s="16"/>
      <c r="G34" s="10">
        <f t="shared" si="0"/>
        <v>0</v>
      </c>
      <c r="H34" s="38"/>
      <c r="I34" s="38"/>
      <c r="J34" s="38"/>
      <c r="K34" s="38"/>
      <c r="L34" s="38"/>
    </row>
    <row r="35" spans="1:32" ht="15.75" x14ac:dyDescent="0.25">
      <c r="A35" s="3">
        <v>30</v>
      </c>
      <c r="B35" s="19" t="s">
        <v>42</v>
      </c>
      <c r="C35" s="20" t="s">
        <v>39</v>
      </c>
      <c r="D35" s="16">
        <v>3</v>
      </c>
      <c r="E35" s="21">
        <v>250</v>
      </c>
      <c r="F35" s="22"/>
      <c r="G35" s="10">
        <f t="shared" si="0"/>
        <v>0</v>
      </c>
      <c r="H35" s="17"/>
      <c r="I35" s="17"/>
      <c r="J35" s="18"/>
      <c r="K35" s="17"/>
      <c r="L35" s="17"/>
      <c r="S35" s="23"/>
      <c r="T35" s="23"/>
      <c r="U35" s="24"/>
      <c r="V35" s="24"/>
      <c r="W35" s="24"/>
      <c r="X35" s="24"/>
      <c r="Y35" s="24"/>
      <c r="Z35" s="23"/>
      <c r="AA35" s="24"/>
      <c r="AB35" s="24"/>
      <c r="AC35" s="24"/>
      <c r="AD35" s="24"/>
      <c r="AE35" s="25"/>
      <c r="AF35" s="25"/>
    </row>
    <row r="36" spans="1:32" ht="47.25" x14ac:dyDescent="0.25">
      <c r="A36" s="3">
        <v>31</v>
      </c>
      <c r="B36" s="11" t="s">
        <v>43</v>
      </c>
      <c r="C36" s="14" t="s">
        <v>39</v>
      </c>
      <c r="D36" s="16">
        <v>50</v>
      </c>
      <c r="E36" s="9">
        <v>60</v>
      </c>
      <c r="F36" s="16"/>
      <c r="G36" s="10">
        <f t="shared" si="0"/>
        <v>0</v>
      </c>
      <c r="H36" s="17"/>
      <c r="I36" s="17"/>
      <c r="J36" s="18"/>
      <c r="K36" s="17"/>
      <c r="L36" s="17"/>
    </row>
    <row r="37" spans="1:32" ht="31.5" x14ac:dyDescent="0.25">
      <c r="A37" s="3">
        <v>32</v>
      </c>
      <c r="B37" s="11" t="s">
        <v>44</v>
      </c>
      <c r="C37" s="14" t="s">
        <v>36</v>
      </c>
      <c r="D37" s="16">
        <v>2000</v>
      </c>
      <c r="E37" s="9">
        <v>15.5</v>
      </c>
      <c r="F37" s="16"/>
      <c r="G37" s="10">
        <f t="shared" si="0"/>
        <v>0</v>
      </c>
      <c r="H37" s="17"/>
      <c r="I37" s="17"/>
      <c r="J37" s="18"/>
      <c r="K37" s="17"/>
      <c r="L37" s="17"/>
    </row>
    <row r="38" spans="1:32" ht="31.5" x14ac:dyDescent="0.25">
      <c r="A38" s="3">
        <v>33</v>
      </c>
      <c r="B38" s="11" t="s">
        <v>45</v>
      </c>
      <c r="C38" s="14" t="s">
        <v>36</v>
      </c>
      <c r="D38" s="16">
        <v>10000</v>
      </c>
      <c r="E38" s="9">
        <v>18.5</v>
      </c>
      <c r="F38" s="16"/>
      <c r="G38" s="10">
        <f t="shared" si="0"/>
        <v>0</v>
      </c>
      <c r="H38" s="43"/>
      <c r="I38" s="43"/>
      <c r="J38" s="43"/>
      <c r="K38" s="43"/>
      <c r="L38" s="43"/>
    </row>
    <row r="39" spans="1:32" ht="18" x14ac:dyDescent="0.25">
      <c r="A39" s="3">
        <v>34</v>
      </c>
      <c r="B39" s="19" t="s">
        <v>46</v>
      </c>
      <c r="C39" s="14" t="s">
        <v>36</v>
      </c>
      <c r="D39" s="16">
        <v>700</v>
      </c>
      <c r="E39" s="9">
        <v>11.5</v>
      </c>
      <c r="F39" s="16"/>
      <c r="G39" s="10">
        <f t="shared" si="0"/>
        <v>0</v>
      </c>
      <c r="H39" s="17"/>
      <c r="I39" s="17"/>
      <c r="J39" s="18"/>
      <c r="K39" s="17"/>
      <c r="L39" s="17"/>
    </row>
    <row r="40" spans="1:32" ht="31.5" x14ac:dyDescent="0.25">
      <c r="A40" s="3">
        <v>35</v>
      </c>
      <c r="B40" s="11" t="s">
        <v>47</v>
      </c>
      <c r="C40" s="14" t="s">
        <v>12</v>
      </c>
      <c r="D40" s="16">
        <v>2.5</v>
      </c>
      <c r="E40" s="9">
        <v>165</v>
      </c>
      <c r="F40" s="16"/>
      <c r="G40" s="10">
        <f t="shared" si="0"/>
        <v>0</v>
      </c>
      <c r="H40" s="17"/>
      <c r="I40" s="17"/>
      <c r="J40" s="18"/>
      <c r="K40" s="17"/>
      <c r="L40" s="17"/>
    </row>
    <row r="41" spans="1:32" ht="15.75" x14ac:dyDescent="0.25">
      <c r="A41" s="3">
        <v>36</v>
      </c>
      <c r="B41" s="8" t="s">
        <v>48</v>
      </c>
      <c r="C41" s="14" t="s">
        <v>14</v>
      </c>
      <c r="D41" s="16">
        <v>3</v>
      </c>
      <c r="E41" s="9">
        <v>40</v>
      </c>
      <c r="F41" s="16"/>
      <c r="G41" s="10">
        <f t="shared" si="0"/>
        <v>0</v>
      </c>
      <c r="H41" s="17"/>
      <c r="I41" s="17"/>
      <c r="J41" s="18"/>
      <c r="K41" s="17"/>
      <c r="L41" s="17"/>
    </row>
    <row r="42" spans="1:32" ht="31.5" x14ac:dyDescent="0.25">
      <c r="A42" s="3">
        <v>37</v>
      </c>
      <c r="B42" s="8" t="s">
        <v>49</v>
      </c>
      <c r="C42" s="14" t="s">
        <v>12</v>
      </c>
      <c r="D42" s="16">
        <v>2.5</v>
      </c>
      <c r="E42" s="9">
        <v>40</v>
      </c>
      <c r="F42" s="16"/>
      <c r="G42" s="10">
        <f t="shared" si="0"/>
        <v>0</v>
      </c>
      <c r="H42" s="17"/>
      <c r="I42" s="17"/>
      <c r="J42" s="18"/>
      <c r="K42" s="17"/>
      <c r="L42" s="17" t="s">
        <v>50</v>
      </c>
    </row>
    <row r="43" spans="1:32" ht="15.75" x14ac:dyDescent="0.25">
      <c r="A43" s="3">
        <v>38</v>
      </c>
      <c r="B43" s="8" t="s">
        <v>51</v>
      </c>
      <c r="C43" s="14" t="s">
        <v>39</v>
      </c>
      <c r="D43" s="16">
        <v>3</v>
      </c>
      <c r="E43" s="9">
        <v>40</v>
      </c>
      <c r="F43" s="16"/>
      <c r="G43" s="10">
        <f t="shared" si="0"/>
        <v>0</v>
      </c>
    </row>
    <row r="44" spans="1:32" ht="16.5" x14ac:dyDescent="0.25">
      <c r="A44" s="26"/>
      <c r="B44" s="26" t="s">
        <v>52</v>
      </c>
      <c r="C44" s="26"/>
      <c r="D44" s="27"/>
      <c r="E44" s="28"/>
      <c r="F44" s="28"/>
      <c r="G44" s="29">
        <f>SUM(G6:G43)</f>
        <v>0</v>
      </c>
    </row>
    <row r="45" spans="1:32" ht="16.5" x14ac:dyDescent="0.25">
      <c r="A45" s="26"/>
      <c r="B45" s="30" t="s">
        <v>61</v>
      </c>
      <c r="C45" s="34"/>
      <c r="D45" s="27"/>
      <c r="E45" s="28"/>
      <c r="F45" s="28"/>
      <c r="G45" s="31">
        <f>G44*C45</f>
        <v>0</v>
      </c>
    </row>
    <row r="46" spans="1:32" ht="16.5" x14ac:dyDescent="0.25">
      <c r="A46" s="26"/>
      <c r="B46" s="30" t="s">
        <v>52</v>
      </c>
      <c r="C46" s="26"/>
      <c r="D46" s="27"/>
      <c r="E46" s="28"/>
      <c r="F46" s="28"/>
      <c r="G46" s="31">
        <f>G44+G45</f>
        <v>0</v>
      </c>
    </row>
    <row r="47" spans="1:32" ht="16.5" x14ac:dyDescent="0.25">
      <c r="A47" s="30"/>
      <c r="B47" s="30" t="s">
        <v>62</v>
      </c>
      <c r="C47" s="35"/>
      <c r="D47" s="32"/>
      <c r="E47" s="33"/>
      <c r="F47" s="33"/>
      <c r="G47" s="31">
        <f>G46*C47</f>
        <v>0</v>
      </c>
    </row>
    <row r="48" spans="1:32" ht="16.5" x14ac:dyDescent="0.25">
      <c r="A48" s="30"/>
      <c r="B48" s="30" t="s">
        <v>52</v>
      </c>
      <c r="C48" s="30"/>
      <c r="D48" s="32"/>
      <c r="E48" s="33"/>
      <c r="F48" s="33"/>
      <c r="G48" s="31">
        <f>G46+G47</f>
        <v>0</v>
      </c>
      <c r="I48" s="17"/>
    </row>
    <row r="49" spans="1:12" ht="16.5" x14ac:dyDescent="0.25">
      <c r="A49" s="30"/>
      <c r="B49" s="30" t="s">
        <v>53</v>
      </c>
      <c r="C49" s="34">
        <v>0.03</v>
      </c>
      <c r="D49" s="32"/>
      <c r="E49" s="33"/>
      <c r="F49" s="33"/>
      <c r="G49" s="31">
        <f>G48*C49</f>
        <v>0</v>
      </c>
    </row>
    <row r="50" spans="1:12" ht="16.5" x14ac:dyDescent="0.25">
      <c r="A50" s="30"/>
      <c r="B50" s="30" t="s">
        <v>52</v>
      </c>
      <c r="C50" s="30"/>
      <c r="D50" s="32"/>
      <c r="E50" s="33"/>
      <c r="F50" s="33"/>
      <c r="G50" s="31">
        <f>G48+G49</f>
        <v>0</v>
      </c>
      <c r="I50"/>
      <c r="J50"/>
      <c r="K50"/>
      <c r="L50"/>
    </row>
    <row r="51" spans="1:12" ht="16.5" x14ac:dyDescent="0.25">
      <c r="A51" s="30"/>
      <c r="B51" s="30" t="s">
        <v>54</v>
      </c>
      <c r="C51" s="35">
        <v>0.18</v>
      </c>
      <c r="D51" s="32"/>
      <c r="E51" s="33"/>
      <c r="F51" s="33"/>
      <c r="G51" s="31">
        <f>G50*C51</f>
        <v>0</v>
      </c>
      <c r="I51"/>
      <c r="J51"/>
      <c r="K51"/>
      <c r="L51"/>
    </row>
    <row r="52" spans="1:12" ht="16.5" x14ac:dyDescent="0.25">
      <c r="A52" s="27"/>
      <c r="B52" s="26" t="s">
        <v>55</v>
      </c>
      <c r="C52" s="26"/>
      <c r="D52" s="27"/>
      <c r="E52" s="33"/>
      <c r="F52" s="33"/>
      <c r="G52" s="29">
        <f>G50+G51</f>
        <v>0</v>
      </c>
      <c r="I52"/>
      <c r="J52"/>
      <c r="K52"/>
      <c r="L52"/>
    </row>
    <row r="53" spans="1:12" x14ac:dyDescent="0.25">
      <c r="I53"/>
      <c r="J53"/>
      <c r="K53"/>
      <c r="L53"/>
    </row>
    <row r="54" spans="1:12" ht="15" customHeight="1" x14ac:dyDescent="0.25">
      <c r="A54" s="45" t="s">
        <v>59</v>
      </c>
      <c r="B54" s="45"/>
      <c r="C54" s="45"/>
      <c r="D54" s="45"/>
      <c r="E54" s="45"/>
      <c r="F54" s="45"/>
      <c r="G54" s="45"/>
      <c r="H54" s="44"/>
      <c r="I54"/>
      <c r="J54"/>
      <c r="K54"/>
      <c r="L54"/>
    </row>
    <row r="55" spans="1:12" ht="15" customHeight="1" x14ac:dyDescent="0.25">
      <c r="A55" s="46"/>
      <c r="B55" s="46"/>
      <c r="C55" s="46"/>
      <c r="D55" s="46"/>
      <c r="E55" s="46"/>
      <c r="F55" s="46"/>
      <c r="G55" s="46"/>
      <c r="H55" s="44"/>
      <c r="I55"/>
      <c r="J55"/>
      <c r="K55"/>
      <c r="L55"/>
    </row>
    <row r="56" spans="1:12" ht="15" customHeight="1" x14ac:dyDescent="0.25">
      <c r="A56" s="46"/>
      <c r="B56" s="46"/>
      <c r="C56" s="46"/>
      <c r="D56" s="46"/>
      <c r="E56" s="46"/>
      <c r="F56" s="46"/>
      <c r="G56" s="46"/>
      <c r="H56" s="44"/>
      <c r="I56"/>
      <c r="J56"/>
      <c r="K56"/>
      <c r="L56"/>
    </row>
    <row r="57" spans="1:12" ht="15" customHeight="1" x14ac:dyDescent="0.25">
      <c r="A57" s="46"/>
      <c r="B57" s="46"/>
      <c r="C57" s="46"/>
      <c r="D57" s="46"/>
      <c r="E57" s="46"/>
      <c r="F57" s="46"/>
      <c r="G57" s="46"/>
      <c r="H57" s="44"/>
      <c r="I57"/>
      <c r="J57"/>
      <c r="K57"/>
      <c r="L57"/>
    </row>
    <row r="58" spans="1:12" ht="15" customHeight="1" x14ac:dyDescent="0.25">
      <c r="A58" s="46"/>
      <c r="B58" s="46"/>
      <c r="C58" s="46"/>
      <c r="D58" s="46"/>
      <c r="E58" s="46"/>
      <c r="F58" s="46"/>
      <c r="G58" s="46"/>
      <c r="H58" s="44"/>
      <c r="I58"/>
      <c r="J58"/>
      <c r="K58"/>
      <c r="L58"/>
    </row>
    <row r="59" spans="1:12" ht="15" customHeight="1" x14ac:dyDescent="0.25">
      <c r="A59" s="46"/>
      <c r="B59" s="46"/>
      <c r="C59" s="46"/>
      <c r="D59" s="46"/>
      <c r="E59" s="46"/>
      <c r="F59" s="46"/>
      <c r="G59" s="46"/>
      <c r="H59" s="44"/>
      <c r="I59"/>
      <c r="J59"/>
      <c r="K59"/>
      <c r="L59"/>
    </row>
    <row r="60" spans="1:12" x14ac:dyDescent="0.25">
      <c r="A60" s="46"/>
      <c r="B60" s="46"/>
      <c r="C60" s="46"/>
      <c r="D60" s="46"/>
      <c r="E60" s="46"/>
      <c r="F60" s="46"/>
      <c r="G60" s="46"/>
    </row>
  </sheetData>
  <mergeCells count="6">
    <mergeCell ref="A1:G1"/>
    <mergeCell ref="A2:G2"/>
    <mergeCell ref="A3:G3"/>
    <mergeCell ref="H33:L33"/>
    <mergeCell ref="H38:L38"/>
    <mergeCell ref="A54:G60"/>
  </mergeCells>
  <pageMargins left="0.7" right="0.7" top="0.75" bottom="0.75" header="0.3" footer="0.3"/>
  <pageSetup paperSize="9" scale="57" orientation="portrait" horizontalDpi="0" verticalDpi="0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2018-01-10T11:16:42Z</dcterms:modified>
</cp:coreProperties>
</file>