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 O N I !! !!!!!!!!!!!\ტენდერები\2024\28 საპროექტო გზები\1 დამტკიცება\"/>
    </mc:Choice>
  </mc:AlternateContent>
  <bookViews>
    <workbookView xWindow="0" yWindow="0" windowWidth="28800" windowHeight="11880"/>
  </bookViews>
  <sheets>
    <sheet name="Sheet1" sheetId="1" r:id="rId1"/>
  </sheets>
  <definedNames>
    <definedName name="_xlnm._FilterDatabase" localSheetId="0" hidden="1">Sheet1!$B$3:$H$93</definedName>
    <definedName name="_xlnm.Print_Area" localSheetId="0">Sheet1!$B$1:$H$99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41" i="1" l="1"/>
  <c r="H40" i="1"/>
  <c r="H39" i="1"/>
  <c r="H38" i="1"/>
  <c r="F92" i="1"/>
  <c r="H91" i="1"/>
  <c r="H6" i="1" l="1"/>
  <c r="F48" i="1"/>
  <c r="H18" i="1"/>
  <c r="H90" i="1" l="1"/>
  <c r="H89" i="1"/>
  <c r="H88" i="1"/>
  <c r="H87" i="1"/>
  <c r="H92" i="1" s="1"/>
  <c r="H84" i="1"/>
  <c r="H83" i="1"/>
  <c r="H82" i="1"/>
  <c r="H81" i="1"/>
  <c r="H85" i="1" s="1"/>
  <c r="H80" i="1"/>
  <c r="H77" i="1"/>
  <c r="H76" i="1"/>
  <c r="H75" i="1"/>
  <c r="H74" i="1"/>
  <c r="H73" i="1"/>
  <c r="H72" i="1"/>
  <c r="H71" i="1"/>
  <c r="H70" i="1"/>
  <c r="H69" i="1"/>
  <c r="H68" i="1"/>
  <c r="H67" i="1"/>
  <c r="H66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7" i="1"/>
  <c r="H46" i="1"/>
  <c r="H45" i="1"/>
  <c r="H44" i="1"/>
  <c r="H43" i="1"/>
  <c r="H48" i="1" s="1"/>
  <c r="H42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7" i="1"/>
  <c r="H16" i="1"/>
  <c r="H15" i="1"/>
  <c r="H14" i="1"/>
  <c r="H13" i="1"/>
  <c r="H11" i="1"/>
  <c r="H10" i="1"/>
  <c r="H9" i="1"/>
  <c r="H8" i="1"/>
  <c r="H7" i="1"/>
  <c r="F85" i="1"/>
  <c r="F78" i="1"/>
  <c r="F64" i="1"/>
  <c r="F93" i="1" l="1"/>
  <c r="H64" i="1"/>
  <c r="H78" i="1"/>
  <c r="H93" i="1" l="1"/>
</calcChain>
</file>

<file path=xl/sharedStrings.xml><?xml version="1.0" encoding="utf-8"?>
<sst xmlns="http://schemas.openxmlformats.org/spreadsheetml/2006/main" count="260" uniqueCount="103">
  <si>
    <t>N</t>
  </si>
  <si>
    <t>მუნიციპალიტეტის დასახელება</t>
  </si>
  <si>
    <t>ტყიბული</t>
  </si>
  <si>
    <t xml:space="preserve">გასაწევი მომსახურეობის დასახელება 
</t>
  </si>
  <si>
    <t>განსახორციელებელი სამუშაოების საორიენტაციო ჯამური ღირებულება (ლარი)</t>
  </si>
  <si>
    <t>საპროექტო მომსახურების პროცენტი (%)</t>
  </si>
  <si>
    <t>საპროექტო მომსახურების ღირებულება (ლარი)</t>
  </si>
  <si>
    <t>ფასების ცხრილი</t>
  </si>
  <si>
    <t xml:space="preserve"> </t>
  </si>
  <si>
    <t>ადმინისტრაციული ერთეული</t>
  </si>
  <si>
    <t>საწირე</t>
  </si>
  <si>
    <t>ცუცხვათი</t>
  </si>
  <si>
    <t>ორპირი</t>
  </si>
  <si>
    <t>ჯვარისა</t>
  </si>
  <si>
    <t>ხრესილი</t>
  </si>
  <si>
    <t>გურნა</t>
  </si>
  <si>
    <t>სოჩხეთი</t>
  </si>
  <si>
    <t>კურსები</t>
  </si>
  <si>
    <t>მუხურა</t>
  </si>
  <si>
    <t>მერკვილაძის ქუჩაზე (ქიშვარდი ქასრაშვილის უბანი) გზის რეაბილიტაცია ბეტონის საფარით</t>
  </si>
  <si>
    <t>აფხაიძის ქუჩა, გზის რეაბილიტაცია</t>
  </si>
  <si>
    <t>სოფელ საწირეში (ჭალის უბანი-გაგრძელება) გზის ბეტონის საფარით რეაბილიტაცია</t>
  </si>
  <si>
    <t>სოფელ საწირეში (ბაზაძეების უბანი) გზის ბეტონის საფარით რეაბილიტაცია</t>
  </si>
  <si>
    <t>სოფელ საწირეში (გულო კუბლაშვილის სახლიდან ქუთაისის გზამდე) გზის ბეტონის საფარით რეაბილიტაცია</t>
  </si>
  <si>
    <t>სოფელ ზედუბანში (ფორჩხიძეების უბანი) გზის ბეტონის საფარით რეაბილიტაცია</t>
  </si>
  <si>
    <t>სოფელ ზედუბანში (შეკრების ადგილთან) გზის ბეტონის საფარით რეაბილიტაცია</t>
  </si>
  <si>
    <t>სოფელ სამტრედიაში (ცირეკიძეების უბანი) გზის ბეტონის საფარით რეაბილიტაცია</t>
  </si>
  <si>
    <t>სოფელ სამტრედიაში (თემური რობაქიძის უბანი) გზის ბეტონის საფარით რეაბილიტაცია</t>
  </si>
  <si>
    <t xml:space="preserve">სოფელ მანჭიორში, მყარი ნარჩენების სადგურთან მისასვლელი გზის ბეტონის საფარით რეაბილიტაცია </t>
  </si>
  <si>
    <t>სოფელ ცუცხვათში (ამყოლაძეების უბანი) გზის ბეტონის საფარით რეაბილიტაცია</t>
  </si>
  <si>
    <t>სოფელ ცუცხვათში (გუბელიძეების უბანი) გზის ბეტონის საფარით რეაბილიტაცია</t>
  </si>
  <si>
    <t xml:space="preserve">სოფელ ჯონია-ლაფეთის ეკლესიის და სოფელ ქვედა ჭყეპის ეკლესიის დამაკავშირებელი საავტომობილო გზის რეაბილიტაცია ბეტონის საფარით (დაახლოებით3,1 კმ) </t>
  </si>
  <si>
    <t>სოფელ ორპირში (ჩაის ფაბრ.დასახლ), გზის რეაბილიტაცია, ბეტონის საფარით</t>
  </si>
  <si>
    <t>სოფელ ქვედა ჭყეპში, გზის რეაბილიტაცია, ბეტონის საფარით</t>
  </si>
  <si>
    <t>სოფელ ზედა ჭყეპში (დარჩენილი) გზის რეაბილიტაცია, ბეტონის საფარით</t>
  </si>
  <si>
    <t>სოფელ ლაფეთში, ცენტრალური გზის რეაბილიტაცია ბეტონის საფარით</t>
  </si>
  <si>
    <t>სოფელ კოკაში (დოღონაძეების უბანი), გზის რეაბილიტაცია, ბეტონის საფარით</t>
  </si>
  <si>
    <t>სოფელ კოკაში (დოღონაძეები-ბასილაძეების უბანი), გზის რეაბილიტაცია, ბეტონის საფარით</t>
  </si>
  <si>
    <t>სოფელ ნაბოსლევში (ქათამაძეების უბანი), გზის რეაბილიტაცია ბეტონის საფარით და ბოგირის მოწყობა</t>
  </si>
  <si>
    <t>სოფელ ორპირში (ივანეიშვილები-ლომთაძეების უბანი), გზის რეაბილიტაცია ბეტონის საფარით</t>
  </si>
  <si>
    <t>სოფელ ჯონიაში (მერკვილაძეების უბანი) გზის რეაბილიტაცია ბეტონის საფარით</t>
  </si>
  <si>
    <t>სოფელ ჯვარისაში (სირბილაძეების უბანი), გზის რეაბილიტაცია, ბეტონის საფარით</t>
  </si>
  <si>
    <t>სოფელ ხრესილში (ნუგზარი ობოლაძის უბანი), გზის რეაბილიტაცია, ბეტონის საფარით</t>
  </si>
  <si>
    <t>სოფელ ხრესილში (დავით ობოლაძის უბანი), გზის რეაბილიტაცია, ბეტონის საფარით</t>
  </si>
  <si>
    <t>სოფელ ხრესილში (გოჩა ობოლაძის უბანი), გზის რეაბილიტაცია, ბეტონის საფარით</t>
  </si>
  <si>
    <t xml:space="preserve"> სოფელ  ციხია-ბობოთის დამაკავშირებელი გზის დარჩენილი მონაკვეთის რეაბილიტაცია, ბეტონის საფარით</t>
  </si>
  <si>
    <t>სოფელ გურნაში (ლეგოულას უბანი), გზის რეაბილიტაცია, ბეტონის საფარით</t>
  </si>
  <si>
    <t>სოფ. ძმუისში (ოსიების უბანი) გზის რეაბილიტაცია</t>
  </si>
  <si>
    <t>სოფ. კურსები (ქაშვეთის ეკლესიიდან ბერეკაშვილლების უბანი)  სავარაუდოთ 750 გრძ/მეტრი გზის ბეტონის საფარით მოწყობა</t>
  </si>
  <si>
    <t>მაღაროს დასახლებაში (შალიკიანების და ხორხომელიძეების უბანი) გზის რეაბილიტაცია ბეტონის საფარით</t>
  </si>
  <si>
    <t>სოფელ კურსებში (ბეროძეების უბანი), გზის რეაბილიტაცია, ბეტონის საფარით</t>
  </si>
  <si>
    <t>სოფელ კურსებში (აბანოს უბანი), გზის რეაბილიტაცია, ბეტონის საფარით</t>
  </si>
  <si>
    <t>სოფელ გელათში (სასტუმრო აგატის იმდებარედ) გზის რეაბილიტაცია ბეტონის საფარით</t>
  </si>
  <si>
    <t>სოფელ მუხურაში (ბუიძები-ბარბაქაძეების გზის მიერთება საკვირაოს გზასთან) გზის რეაბილიტაცია ბეტონის საფარით</t>
  </si>
  <si>
    <t>საავტომობილო გზები</t>
  </si>
  <si>
    <t>შიდა ეზოები</t>
  </si>
  <si>
    <t>ქალაქი ტყიბული</t>
  </si>
  <si>
    <t>გიორგაძის N7 კორპუსის შიდა ეზოს რეაბილიტაცია, ბეტონის საფარით</t>
  </si>
  <si>
    <t>გორგასლის ქუჩა #3 კორპუსის ოთხივე მხარეს, ეზოს საფარის რეაბილიტაცია</t>
  </si>
  <si>
    <t>ბრეგვაძის ქუჩა #2 კორპუსის ოთხივე მხარეს, ეზოს საფარის რეაბილიტაცია</t>
  </si>
  <si>
    <t>ქ. ტყიბულში, რაჭის ქუჩა #7 მრავალბინიანი საცხოვრებელი სახლის შიდა ეზოს რეაბილიტაცია</t>
  </si>
  <si>
    <t>ქ. ტყიბულში, რაჭის ქუჩა #9 მრავალბინიანი საცხოვრებელი სახლის შიდა ეზოს რეაბილიტაცია</t>
  </si>
  <si>
    <t>ქ. ტყიბულში, გამსახურდიას ქუჩა #5 მრავალბინიანი საცხოვრებელი სახლის შიდა ეზოს რეაბილიტაცია;</t>
  </si>
  <si>
    <t>ქ. ტყიბულში, სვანეთის ქუჩა #14 და #16 მრავალბინიანი საცხოვრებელი სახლის შიდა ეზოების რეაბილიტაცია (გაგრძელება)</t>
  </si>
  <si>
    <t>კუპრაშვილის ქუჩა #1 მრავალბინიანი კორპუსის შიდა ეზოს-რეაბილიტაცია</t>
  </si>
  <si>
    <t>კუპრაშვილის ქუჩა #2 მრავალბინიანი კორპუსის შიდა ეზოს-რეაბილიტაცია</t>
  </si>
  <si>
    <t>კუპრაშვილის ქუჩა #3 მრავალბინიანი კორპუსის შიდა ეზოს-რეაბილიტაცია</t>
  </si>
  <si>
    <t>ბრეგვაძის ქუჩა #6 კორპუსის შიდა ეზოს რეაბილიოტაცია</t>
  </si>
  <si>
    <t>ბრეგვაძის ქუჩა #20 მრავალბინიანი საცხოვრებელი კორპუსის შიდა ეზოს ბეტონის საფარით რეაბილიტაცია</t>
  </si>
  <si>
    <t>თაბუკაშვილის ქუჩა # 36 კორპუსის შიდა ეზოს რეაბილიტაცია, ბეტონის საფარით</t>
  </si>
  <si>
    <t>რობაქიძის ქუჩა # 5 კორპუსის შიდა ეზოს რეაბილიტაცია, ბეტონის საფარით</t>
  </si>
  <si>
    <t>საყრდენი კედლები</t>
  </si>
  <si>
    <t>მერკვილაძის ქუჩაზე (მანანა ცნობილაძე) საცხოვრებელი სახლის ფერსამაგრი კედლის და სანიაღვრე არხის რეაბილიტაცია</t>
  </si>
  <si>
    <t>დაზიანებულია საცხოვრებელი სახლის გამმიჯვნელი (14 გრძ.მეტრი, კედლის ტანი h=2.5მ)  კედლის მოწყობა</t>
  </si>
  <si>
    <t>ქ. ტყიბულში, ფიროსმანის ქუჩა #27 (მოქ. ლევან არაბიძე), საყრდენი კედლის რეაბილიტაცია</t>
  </si>
  <si>
    <t>სოფელ გურნაში(ე.წ ნაჭიშკრების უბანი), გზის დამცავი კედლის მოწყობა</t>
  </si>
  <si>
    <t>სოფელ გურნაში (ნაჭიშკრების უბანი), საავტომობილო გზის დამცავი კედლის (გაბიონი) მოწყობა</t>
  </si>
  <si>
    <t>სოფელ ჯვარისაში საავტომობილო გზის დამცავი კედლის (გაბიონი) მოწყობა</t>
  </si>
  <si>
    <t>სოფელ გელათში, (დავითის გზა) გზის მონაკვეთის და საყრდენი კედილის მოწყობა</t>
  </si>
  <si>
    <t>საყრდენი კედლის და წყლის არხის მოწყობა</t>
  </si>
  <si>
    <t>სოფელ ახალსოფელში (ემზარი ქასრაშვილი) დაზიანებულია საცხოვრებელი სახლის გამმიჯვნელი საყრდენი კედელი</t>
  </si>
  <si>
    <t>სოფელ მუხურაში (ბესო ბუცხრიკიძე) დაზიანებულია საცხოვრებელი სახლის გამმიჯვნელი საყრდენი კედელი</t>
  </si>
  <si>
    <t>გზის დამცავი ბეტონის კედელი</t>
  </si>
  <si>
    <t>სანიაღვრე არხები</t>
  </si>
  <si>
    <t>სააკაძის ქუჩა #21-ში მცხოვრები მოქალაქე მარინე ვერულაშვილის (პ/ნ 41001007913) სახლის მიმდებარედ სანიაღვრე არხის მოწყობა.</t>
  </si>
  <si>
    <t>სოფელ ორპირში, ჩ/ფაბრიკის დასახლებაში სანიაღვრე არხების სრულად მოწყობა</t>
  </si>
  <si>
    <t>ყაზბეგის ქუჩაზე სანიაღვრე არხის მოწყობა</t>
  </si>
  <si>
    <t>სოფელ საწირეში (ეთერ ლაფერაძის სახლის მიმდებარედ) სანიაღვრე არხების მოწყობა</t>
  </si>
  <si>
    <t>სოფელ ბუეთში(მოქ. ირა გვეტაძე), სანიაღვრე არხის მოწყობა</t>
  </si>
  <si>
    <t>ხიდი</t>
  </si>
  <si>
    <t>რუსთაველის ქუჩა, საჭადრაკო კლუბთან მისასვლელი საფეხმავლო ხიდის რეაბილიტაცია</t>
  </si>
  <si>
    <t>ბარათაშვილის ქუჩაზე ხიდის რეაბილიტაცია</t>
  </si>
  <si>
    <t>სოფელ კურსებში ბოგირის რეაბილიტაცია</t>
  </si>
  <si>
    <t>საავტომობილო ბოგირის (6X4) სრული რეაბილიტაცია</t>
  </si>
  <si>
    <t>ჯამი</t>
  </si>
  <si>
    <t>გურნა-კისორეთი-ძმუისის დამაკავშირებელი საავტომობილო გზის რეაბილიტაცია ბეტონის საფარით</t>
  </si>
  <si>
    <t>სოფელ ძიროვანში, (ტოფაძენის უბანი) გზის ბეტონის საფარით რეაბილიტაცია</t>
  </si>
  <si>
    <t>სოფელ გურნაში (მარნის უბანი) ბოგირის რეაბილიტაცია</t>
  </si>
  <si>
    <t>სოფ. ძმუისში (ცერცვილების უბანი) გზის რეაბილიტაცია</t>
  </si>
  <si>
    <t>სოფ. ძმუისში (ხარატიშვილების უბანი) გზის რეაბილიტაცია</t>
  </si>
  <si>
    <t>სოფ. ძმუისში (გაბელაშვილი გურამის უბანი) გზის რეაბილიტაცია</t>
  </si>
  <si>
    <t>სოფ. ძმუისში (დემური ზოსიაშვილის უბანი) გზის რეაბილიტაცია</t>
  </si>
  <si>
    <t>სოფელ საწირეში (ცირეკიძეების უბანი მოქ. ლია სოფრომაძე) გზის ბეტონის საფარით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</si>
</sst>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2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5"/>
  <sheetViews>
    <sheetView tabSelected="1" zoomScaleNormal="100" workbookViewId="0">
      <pane ySplit="4" topLeftCell="A5" activePane="bottomLeft" state="frozen"/>
      <selection pane="bottomLeft" activeCell="G6" sqref="G6"/>
    </sheetView>
  </sheetViews>
  <sheetFormatPr defaultRowHeight="15" x14ac:dyDescent="0.25"/>
  <cols>
    <col min="1" max="1" width="0.85546875" customWidth="1"/>
    <col min="2" max="2" width="4.7109375" customWidth="1"/>
    <col min="3" max="4" width="19.7109375" customWidth="1"/>
    <col min="5" max="5" width="59.140625" customWidth="1"/>
    <col min="6" max="6" width="21.7109375" style="1" customWidth="1"/>
    <col min="7" max="7" width="21.7109375" customWidth="1"/>
    <col min="8" max="8" width="21.7109375" style="1" customWidth="1"/>
  </cols>
  <sheetData>
    <row r="1" spans="2:13" ht="32.25" customHeight="1" x14ac:dyDescent="0.25">
      <c r="B1" s="16" t="s">
        <v>7</v>
      </c>
      <c r="C1" s="16"/>
      <c r="D1" s="16"/>
      <c r="E1" s="16"/>
      <c r="F1" s="16"/>
      <c r="G1" s="16"/>
      <c r="H1" s="16"/>
    </row>
    <row r="2" spans="2:13" ht="12.75" customHeight="1" thickBot="1" x14ac:dyDescent="0.3">
      <c r="F2"/>
      <c r="H2"/>
    </row>
    <row r="3" spans="2:13" ht="56.25" customHeight="1" thickBot="1" x14ac:dyDescent="0.3">
      <c r="B3" s="7" t="s">
        <v>0</v>
      </c>
      <c r="C3" s="7" t="s">
        <v>1</v>
      </c>
      <c r="D3" s="7" t="s">
        <v>9</v>
      </c>
      <c r="E3" s="7" t="s">
        <v>3</v>
      </c>
      <c r="F3" s="7" t="s">
        <v>4</v>
      </c>
      <c r="G3" s="7" t="s">
        <v>5</v>
      </c>
      <c r="H3" s="7" t="s">
        <v>6</v>
      </c>
    </row>
    <row r="4" spans="2:13" s="5" customFormat="1" ht="10.5" customHeight="1" thickBot="1" x14ac:dyDescent="0.25">
      <c r="B4" s="8">
        <v>1</v>
      </c>
      <c r="C4" s="8">
        <v>2</v>
      </c>
      <c r="D4" s="8"/>
      <c r="E4" s="8">
        <v>3</v>
      </c>
      <c r="F4" s="8">
        <v>4</v>
      </c>
      <c r="G4" s="8">
        <v>5</v>
      </c>
      <c r="H4" s="8">
        <v>6</v>
      </c>
    </row>
    <row r="5" spans="2:13" s="5" customFormat="1" ht="35.25" customHeight="1" thickBot="1" x14ac:dyDescent="0.25">
      <c r="B5" s="17" t="s">
        <v>54</v>
      </c>
      <c r="C5" s="18"/>
      <c r="D5" s="18"/>
      <c r="E5" s="18"/>
      <c r="F5" s="18"/>
      <c r="G5" s="18"/>
      <c r="H5" s="19"/>
    </row>
    <row r="6" spans="2:13" ht="27" customHeight="1" thickBot="1" x14ac:dyDescent="0.3">
      <c r="B6" s="3">
        <v>1</v>
      </c>
      <c r="C6" s="3" t="s">
        <v>2</v>
      </c>
      <c r="D6" s="3" t="s">
        <v>15</v>
      </c>
      <c r="E6" s="3" t="s">
        <v>95</v>
      </c>
      <c r="F6" s="10">
        <v>4300000</v>
      </c>
      <c r="G6" s="14"/>
      <c r="H6" s="6">
        <f>F6*G6/100</f>
        <v>0</v>
      </c>
    </row>
    <row r="7" spans="2:13" ht="27" customHeight="1" thickBot="1" x14ac:dyDescent="0.3">
      <c r="B7" s="3">
        <v>2</v>
      </c>
      <c r="C7" s="3" t="s">
        <v>2</v>
      </c>
      <c r="D7" s="3" t="s">
        <v>56</v>
      </c>
      <c r="E7" s="3" t="s">
        <v>19</v>
      </c>
      <c r="F7" s="10">
        <v>110000</v>
      </c>
      <c r="G7" s="14"/>
      <c r="H7" s="6">
        <f>F7*G7/100</f>
        <v>0</v>
      </c>
    </row>
    <row r="8" spans="2:13" ht="27" customHeight="1" thickBot="1" x14ac:dyDescent="0.3">
      <c r="B8" s="3">
        <v>3</v>
      </c>
      <c r="C8" s="3" t="s">
        <v>2</v>
      </c>
      <c r="D8" s="3" t="s">
        <v>56</v>
      </c>
      <c r="E8" s="3" t="s">
        <v>20</v>
      </c>
      <c r="F8" s="10">
        <v>50000</v>
      </c>
      <c r="G8" s="14"/>
      <c r="H8" s="6">
        <f t="shared" ref="H8:H47" si="0">F8*G8/100</f>
        <v>0</v>
      </c>
    </row>
    <row r="9" spans="2:13" ht="27" customHeight="1" thickBot="1" x14ac:dyDescent="0.3">
      <c r="B9" s="3">
        <v>4</v>
      </c>
      <c r="C9" s="3" t="s">
        <v>2</v>
      </c>
      <c r="D9" s="3" t="s">
        <v>10</v>
      </c>
      <c r="E9" s="3" t="s">
        <v>21</v>
      </c>
      <c r="F9" s="10">
        <v>37800</v>
      </c>
      <c r="G9" s="14"/>
      <c r="H9" s="6">
        <f t="shared" si="0"/>
        <v>0</v>
      </c>
    </row>
    <row r="10" spans="2:13" ht="27" customHeight="1" thickBot="1" x14ac:dyDescent="0.3">
      <c r="B10" s="3">
        <v>5</v>
      </c>
      <c r="C10" s="3" t="s">
        <v>2</v>
      </c>
      <c r="D10" s="3" t="s">
        <v>10</v>
      </c>
      <c r="E10" s="3" t="s">
        <v>22</v>
      </c>
      <c r="F10" s="10">
        <v>47300</v>
      </c>
      <c r="G10" s="14"/>
      <c r="H10" s="6">
        <f t="shared" si="0"/>
        <v>0</v>
      </c>
    </row>
    <row r="11" spans="2:13" ht="27" customHeight="1" thickBot="1" x14ac:dyDescent="0.3">
      <c r="B11" s="3">
        <v>6</v>
      </c>
      <c r="C11" s="3" t="s">
        <v>2</v>
      </c>
      <c r="D11" s="3" t="s">
        <v>10</v>
      </c>
      <c r="E11" s="3" t="s">
        <v>23</v>
      </c>
      <c r="F11" s="10">
        <v>140000</v>
      </c>
      <c r="G11" s="14"/>
      <c r="H11" s="6">
        <f t="shared" si="0"/>
        <v>0</v>
      </c>
      <c r="J11" t="s">
        <v>8</v>
      </c>
    </row>
    <row r="12" spans="2:13" ht="27" customHeight="1" thickBot="1" x14ac:dyDescent="0.3">
      <c r="B12" s="3">
        <v>7</v>
      </c>
      <c r="C12" s="3" t="s">
        <v>2</v>
      </c>
      <c r="D12" s="3" t="s">
        <v>10</v>
      </c>
      <c r="E12" s="3" t="s">
        <v>102</v>
      </c>
      <c r="F12" s="10">
        <v>35000</v>
      </c>
      <c r="G12" s="14"/>
      <c r="H12" s="6">
        <f t="shared" si="0"/>
        <v>0</v>
      </c>
    </row>
    <row r="13" spans="2:13" ht="27" customHeight="1" thickBot="1" x14ac:dyDescent="0.3">
      <c r="B13" s="3">
        <v>8</v>
      </c>
      <c r="C13" s="3" t="s">
        <v>2</v>
      </c>
      <c r="D13" s="3" t="s">
        <v>10</v>
      </c>
      <c r="E13" s="3" t="s">
        <v>24</v>
      </c>
      <c r="F13" s="10">
        <v>35000</v>
      </c>
      <c r="G13" s="14"/>
      <c r="H13" s="6">
        <f t="shared" si="0"/>
        <v>0</v>
      </c>
    </row>
    <row r="14" spans="2:13" ht="27" customHeight="1" thickBot="1" x14ac:dyDescent="0.3">
      <c r="B14" s="3">
        <v>9</v>
      </c>
      <c r="C14" s="3" t="s">
        <v>2</v>
      </c>
      <c r="D14" s="3" t="s">
        <v>10</v>
      </c>
      <c r="E14" s="3" t="s">
        <v>25</v>
      </c>
      <c r="F14" s="10">
        <v>27000</v>
      </c>
      <c r="G14" s="14"/>
      <c r="H14" s="6">
        <f t="shared" si="0"/>
        <v>0</v>
      </c>
      <c r="J14" t="s">
        <v>8</v>
      </c>
      <c r="K14" t="s">
        <v>8</v>
      </c>
      <c r="M14" t="s">
        <v>8</v>
      </c>
    </row>
    <row r="15" spans="2:13" ht="27" customHeight="1" thickBot="1" x14ac:dyDescent="0.3">
      <c r="B15" s="3">
        <v>10</v>
      </c>
      <c r="C15" s="3" t="s">
        <v>2</v>
      </c>
      <c r="D15" s="3" t="s">
        <v>10</v>
      </c>
      <c r="E15" s="3" t="s">
        <v>26</v>
      </c>
      <c r="F15" s="10">
        <v>90000</v>
      </c>
      <c r="G15" s="14"/>
      <c r="H15" s="6">
        <f t="shared" si="0"/>
        <v>0</v>
      </c>
      <c r="K15" t="s">
        <v>8</v>
      </c>
    </row>
    <row r="16" spans="2:13" ht="27" customHeight="1" thickBot="1" x14ac:dyDescent="0.3">
      <c r="B16" s="3">
        <v>11</v>
      </c>
      <c r="C16" s="3" t="s">
        <v>2</v>
      </c>
      <c r="D16" s="3" t="s">
        <v>10</v>
      </c>
      <c r="E16" s="3" t="s">
        <v>27</v>
      </c>
      <c r="F16" s="10">
        <v>18900</v>
      </c>
      <c r="G16" s="14"/>
      <c r="H16" s="6">
        <f t="shared" si="0"/>
        <v>0</v>
      </c>
      <c r="K16" t="s">
        <v>8</v>
      </c>
    </row>
    <row r="17" spans="2:13" ht="27" customHeight="1" thickBot="1" x14ac:dyDescent="0.3">
      <c r="B17" s="3">
        <v>12</v>
      </c>
      <c r="C17" s="3" t="s">
        <v>2</v>
      </c>
      <c r="D17" s="3" t="s">
        <v>10</v>
      </c>
      <c r="E17" s="3" t="s">
        <v>28</v>
      </c>
      <c r="F17" s="10">
        <v>140000</v>
      </c>
      <c r="G17" s="14"/>
      <c r="H17" s="6">
        <f t="shared" si="0"/>
        <v>0</v>
      </c>
      <c r="K17" t="s">
        <v>8</v>
      </c>
      <c r="M17" t="s">
        <v>8</v>
      </c>
    </row>
    <row r="18" spans="2:13" ht="27" customHeight="1" thickBot="1" x14ac:dyDescent="0.3">
      <c r="B18" s="3">
        <v>13</v>
      </c>
      <c r="C18" s="3" t="s">
        <v>2</v>
      </c>
      <c r="D18" s="3" t="s">
        <v>10</v>
      </c>
      <c r="E18" s="3" t="s">
        <v>96</v>
      </c>
      <c r="F18" s="10">
        <v>324000</v>
      </c>
      <c r="G18" s="14"/>
      <c r="H18" s="6">
        <f t="shared" si="0"/>
        <v>0</v>
      </c>
    </row>
    <row r="19" spans="2:13" ht="27" customHeight="1" thickBot="1" x14ac:dyDescent="0.3">
      <c r="B19" s="3">
        <v>14</v>
      </c>
      <c r="C19" s="3" t="s">
        <v>2</v>
      </c>
      <c r="D19" s="3" t="s">
        <v>11</v>
      </c>
      <c r="E19" s="3" t="s">
        <v>29</v>
      </c>
      <c r="F19" s="10">
        <v>270000</v>
      </c>
      <c r="G19" s="14"/>
      <c r="H19" s="6">
        <f t="shared" si="0"/>
        <v>0</v>
      </c>
    </row>
    <row r="20" spans="2:13" ht="27" customHeight="1" thickBot="1" x14ac:dyDescent="0.3">
      <c r="B20" s="3">
        <v>15</v>
      </c>
      <c r="C20" s="3" t="s">
        <v>2</v>
      </c>
      <c r="D20" s="3" t="s">
        <v>11</v>
      </c>
      <c r="E20" s="3" t="s">
        <v>30</v>
      </c>
      <c r="F20" s="10">
        <v>216000</v>
      </c>
      <c r="G20" s="14"/>
      <c r="H20" s="6">
        <f t="shared" si="0"/>
        <v>0</v>
      </c>
    </row>
    <row r="21" spans="2:13" ht="40.5" customHeight="1" thickBot="1" x14ac:dyDescent="0.3">
      <c r="B21" s="3">
        <v>16</v>
      </c>
      <c r="C21" s="3" t="s">
        <v>2</v>
      </c>
      <c r="D21" s="3" t="s">
        <v>12</v>
      </c>
      <c r="E21" s="3" t="s">
        <v>31</v>
      </c>
      <c r="F21" s="10">
        <v>800000</v>
      </c>
      <c r="G21" s="14"/>
      <c r="H21" s="6">
        <f t="shared" si="0"/>
        <v>0</v>
      </c>
    </row>
    <row r="22" spans="2:13" ht="27" customHeight="1" thickBot="1" x14ac:dyDescent="0.3">
      <c r="B22" s="3">
        <v>17</v>
      </c>
      <c r="C22" s="3" t="s">
        <v>2</v>
      </c>
      <c r="D22" s="3" t="s">
        <v>12</v>
      </c>
      <c r="E22" s="3" t="s">
        <v>32</v>
      </c>
      <c r="F22" s="10">
        <v>630000</v>
      </c>
      <c r="G22" s="14"/>
      <c r="H22" s="6">
        <f t="shared" si="0"/>
        <v>0</v>
      </c>
    </row>
    <row r="23" spans="2:13" ht="27" customHeight="1" thickBot="1" x14ac:dyDescent="0.3">
      <c r="B23" s="3">
        <v>18</v>
      </c>
      <c r="C23" s="3" t="s">
        <v>2</v>
      </c>
      <c r="D23" s="3" t="s">
        <v>12</v>
      </c>
      <c r="E23" s="3" t="s">
        <v>33</v>
      </c>
      <c r="F23" s="10">
        <v>525000</v>
      </c>
      <c r="G23" s="14"/>
      <c r="H23" s="6">
        <f t="shared" si="0"/>
        <v>0</v>
      </c>
    </row>
    <row r="24" spans="2:13" ht="27" customHeight="1" thickBot="1" x14ac:dyDescent="0.3">
      <c r="B24" s="3">
        <v>19</v>
      </c>
      <c r="C24" s="3" t="s">
        <v>2</v>
      </c>
      <c r="D24" s="3" t="s">
        <v>12</v>
      </c>
      <c r="E24" s="3" t="s">
        <v>34</v>
      </c>
      <c r="F24" s="10">
        <v>160000</v>
      </c>
      <c r="G24" s="14"/>
      <c r="H24" s="6">
        <f t="shared" si="0"/>
        <v>0</v>
      </c>
    </row>
    <row r="25" spans="2:13" ht="27" customHeight="1" thickBot="1" x14ac:dyDescent="0.3">
      <c r="B25" s="3">
        <v>20</v>
      </c>
      <c r="C25" s="3" t="s">
        <v>2</v>
      </c>
      <c r="D25" s="3" t="s">
        <v>12</v>
      </c>
      <c r="E25" s="3" t="s">
        <v>35</v>
      </c>
      <c r="F25" s="10">
        <v>630000</v>
      </c>
      <c r="G25" s="14"/>
      <c r="H25" s="6">
        <f t="shared" si="0"/>
        <v>0</v>
      </c>
    </row>
    <row r="26" spans="2:13" ht="27" customHeight="1" thickBot="1" x14ac:dyDescent="0.3">
      <c r="B26" s="3">
        <v>21</v>
      </c>
      <c r="C26" s="3" t="s">
        <v>2</v>
      </c>
      <c r="D26" s="3" t="s">
        <v>12</v>
      </c>
      <c r="E26" s="3" t="s">
        <v>36</v>
      </c>
      <c r="F26" s="10">
        <v>65000</v>
      </c>
      <c r="G26" s="14"/>
      <c r="H26" s="6">
        <f t="shared" si="0"/>
        <v>0</v>
      </c>
    </row>
    <row r="27" spans="2:13" ht="27" customHeight="1" thickBot="1" x14ac:dyDescent="0.3">
      <c r="B27" s="3">
        <v>22</v>
      </c>
      <c r="C27" s="3" t="s">
        <v>2</v>
      </c>
      <c r="D27" s="3" t="s">
        <v>12</v>
      </c>
      <c r="E27" s="3" t="s">
        <v>37</v>
      </c>
      <c r="F27" s="10">
        <v>252000</v>
      </c>
      <c r="G27" s="14"/>
      <c r="H27" s="6">
        <f t="shared" si="0"/>
        <v>0</v>
      </c>
    </row>
    <row r="28" spans="2:13" ht="27" customHeight="1" thickBot="1" x14ac:dyDescent="0.3">
      <c r="B28" s="3">
        <v>23</v>
      </c>
      <c r="C28" s="3" t="s">
        <v>2</v>
      </c>
      <c r="D28" s="3" t="s">
        <v>12</v>
      </c>
      <c r="E28" s="3" t="s">
        <v>38</v>
      </c>
      <c r="F28" s="10">
        <v>55000</v>
      </c>
      <c r="G28" s="14"/>
      <c r="H28" s="6">
        <f t="shared" si="0"/>
        <v>0</v>
      </c>
    </row>
    <row r="29" spans="2:13" ht="27" customHeight="1" thickBot="1" x14ac:dyDescent="0.3">
      <c r="B29" s="3">
        <v>24</v>
      </c>
      <c r="C29" s="3" t="s">
        <v>2</v>
      </c>
      <c r="D29" s="3" t="s">
        <v>12</v>
      </c>
      <c r="E29" s="3" t="s">
        <v>39</v>
      </c>
      <c r="F29" s="10">
        <v>130000</v>
      </c>
      <c r="G29" s="14"/>
      <c r="H29" s="6">
        <f t="shared" si="0"/>
        <v>0</v>
      </c>
    </row>
    <row r="30" spans="2:13" ht="27" customHeight="1" thickBot="1" x14ac:dyDescent="0.3">
      <c r="B30" s="3">
        <v>25</v>
      </c>
      <c r="C30" s="3" t="s">
        <v>2</v>
      </c>
      <c r="D30" s="3" t="s">
        <v>12</v>
      </c>
      <c r="E30" s="3" t="s">
        <v>40</v>
      </c>
      <c r="F30" s="10">
        <v>67500</v>
      </c>
      <c r="G30" s="14"/>
      <c r="H30" s="6">
        <f t="shared" si="0"/>
        <v>0</v>
      </c>
    </row>
    <row r="31" spans="2:13" ht="27" customHeight="1" thickBot="1" x14ac:dyDescent="0.3">
      <c r="B31" s="3">
        <v>26</v>
      </c>
      <c r="C31" s="3" t="s">
        <v>2</v>
      </c>
      <c r="D31" s="3" t="s">
        <v>13</v>
      </c>
      <c r="E31" s="3" t="s">
        <v>41</v>
      </c>
      <c r="F31" s="10">
        <v>360000</v>
      </c>
      <c r="G31" s="14"/>
      <c r="H31" s="6">
        <f t="shared" si="0"/>
        <v>0</v>
      </c>
    </row>
    <row r="32" spans="2:13" ht="27" customHeight="1" thickBot="1" x14ac:dyDescent="0.3">
      <c r="B32" s="3">
        <v>27</v>
      </c>
      <c r="C32" s="3" t="s">
        <v>2</v>
      </c>
      <c r="D32" s="3" t="s">
        <v>14</v>
      </c>
      <c r="E32" s="3" t="s">
        <v>42</v>
      </c>
      <c r="F32" s="10">
        <v>95000</v>
      </c>
      <c r="G32" s="14"/>
      <c r="H32" s="6">
        <f t="shared" si="0"/>
        <v>0</v>
      </c>
    </row>
    <row r="33" spans="2:8" ht="27" customHeight="1" thickBot="1" x14ac:dyDescent="0.3">
      <c r="B33" s="3">
        <v>28</v>
      </c>
      <c r="C33" s="3" t="s">
        <v>2</v>
      </c>
      <c r="D33" s="3" t="s">
        <v>14</v>
      </c>
      <c r="E33" s="3" t="s">
        <v>43</v>
      </c>
      <c r="F33" s="10">
        <v>252000</v>
      </c>
      <c r="G33" s="14"/>
      <c r="H33" s="6">
        <f t="shared" si="0"/>
        <v>0</v>
      </c>
    </row>
    <row r="34" spans="2:8" ht="27" customHeight="1" thickBot="1" x14ac:dyDescent="0.3">
      <c r="B34" s="3">
        <v>29</v>
      </c>
      <c r="C34" s="3" t="s">
        <v>2</v>
      </c>
      <c r="D34" s="3" t="s">
        <v>14</v>
      </c>
      <c r="E34" s="3" t="s">
        <v>44</v>
      </c>
      <c r="F34" s="10">
        <v>157700</v>
      </c>
      <c r="G34" s="14"/>
      <c r="H34" s="6">
        <f t="shared" si="0"/>
        <v>0</v>
      </c>
    </row>
    <row r="35" spans="2:8" ht="27" customHeight="1" thickBot="1" x14ac:dyDescent="0.3">
      <c r="B35" s="3">
        <v>30</v>
      </c>
      <c r="C35" s="3" t="s">
        <v>2</v>
      </c>
      <c r="D35" s="3" t="s">
        <v>15</v>
      </c>
      <c r="E35" s="3" t="s">
        <v>45</v>
      </c>
      <c r="F35" s="10">
        <v>630000</v>
      </c>
      <c r="G35" s="14"/>
      <c r="H35" s="6">
        <f t="shared" si="0"/>
        <v>0</v>
      </c>
    </row>
    <row r="36" spans="2:8" ht="27" customHeight="1" thickBot="1" x14ac:dyDescent="0.3">
      <c r="B36" s="3">
        <v>31</v>
      </c>
      <c r="C36" s="3" t="s">
        <v>2</v>
      </c>
      <c r="D36" s="3" t="s">
        <v>15</v>
      </c>
      <c r="E36" s="3" t="s">
        <v>46</v>
      </c>
      <c r="F36" s="10">
        <v>55000</v>
      </c>
      <c r="G36" s="14"/>
      <c r="H36" s="6">
        <f t="shared" si="0"/>
        <v>0</v>
      </c>
    </row>
    <row r="37" spans="2:8" ht="27" customHeight="1" thickBot="1" x14ac:dyDescent="0.3">
      <c r="B37" s="3">
        <v>32</v>
      </c>
      <c r="C37" s="3" t="s">
        <v>2</v>
      </c>
      <c r="D37" s="3" t="s">
        <v>16</v>
      </c>
      <c r="E37" s="3" t="s">
        <v>47</v>
      </c>
      <c r="F37" s="10">
        <v>270000</v>
      </c>
      <c r="G37" s="14"/>
      <c r="H37" s="6">
        <f t="shared" si="0"/>
        <v>0</v>
      </c>
    </row>
    <row r="38" spans="2:8" ht="27" customHeight="1" thickBot="1" x14ac:dyDescent="0.3">
      <c r="B38" s="3">
        <v>33</v>
      </c>
      <c r="C38" s="3" t="s">
        <v>2</v>
      </c>
      <c r="D38" s="3" t="s">
        <v>16</v>
      </c>
      <c r="E38" s="3" t="s">
        <v>98</v>
      </c>
      <c r="F38" s="10">
        <v>270000</v>
      </c>
      <c r="G38" s="14"/>
      <c r="H38" s="6">
        <f t="shared" si="0"/>
        <v>0</v>
      </c>
    </row>
    <row r="39" spans="2:8" ht="27" customHeight="1" thickBot="1" x14ac:dyDescent="0.3">
      <c r="B39" s="3">
        <v>34</v>
      </c>
      <c r="C39" s="3" t="s">
        <v>2</v>
      </c>
      <c r="D39" s="3" t="s">
        <v>16</v>
      </c>
      <c r="E39" s="3" t="s">
        <v>99</v>
      </c>
      <c r="F39" s="10">
        <v>270000</v>
      </c>
      <c r="G39" s="14"/>
      <c r="H39" s="6">
        <f t="shared" si="0"/>
        <v>0</v>
      </c>
    </row>
    <row r="40" spans="2:8" ht="27" customHeight="1" thickBot="1" x14ac:dyDescent="0.3">
      <c r="B40" s="3">
        <v>35</v>
      </c>
      <c r="C40" s="3" t="s">
        <v>2</v>
      </c>
      <c r="D40" s="3" t="s">
        <v>16</v>
      </c>
      <c r="E40" s="3" t="s">
        <v>100</v>
      </c>
      <c r="F40" s="10">
        <v>30000</v>
      </c>
      <c r="G40" s="14"/>
      <c r="H40" s="6">
        <f t="shared" si="0"/>
        <v>0</v>
      </c>
    </row>
    <row r="41" spans="2:8" ht="27" customHeight="1" thickBot="1" x14ac:dyDescent="0.3">
      <c r="B41" s="3">
        <v>36</v>
      </c>
      <c r="C41" s="3" t="s">
        <v>2</v>
      </c>
      <c r="D41" s="3" t="s">
        <v>16</v>
      </c>
      <c r="E41" s="3" t="s">
        <v>101</v>
      </c>
      <c r="F41" s="10">
        <v>200000</v>
      </c>
      <c r="G41" s="14"/>
      <c r="H41" s="6">
        <f t="shared" si="0"/>
        <v>0</v>
      </c>
    </row>
    <row r="42" spans="2:8" ht="27" customHeight="1" thickBot="1" x14ac:dyDescent="0.3">
      <c r="B42" s="3">
        <v>37</v>
      </c>
      <c r="C42" s="3" t="s">
        <v>2</v>
      </c>
      <c r="D42" s="3" t="s">
        <v>17</v>
      </c>
      <c r="E42" s="3" t="s">
        <v>48</v>
      </c>
      <c r="F42" s="10">
        <v>210000</v>
      </c>
      <c r="G42" s="14"/>
      <c r="H42" s="6">
        <f t="shared" si="0"/>
        <v>0</v>
      </c>
    </row>
    <row r="43" spans="2:8" ht="27" customHeight="1" thickBot="1" x14ac:dyDescent="0.3">
      <c r="B43" s="3">
        <v>38</v>
      </c>
      <c r="C43" s="3" t="s">
        <v>2</v>
      </c>
      <c r="D43" s="3" t="s">
        <v>17</v>
      </c>
      <c r="E43" s="3" t="s">
        <v>49</v>
      </c>
      <c r="F43" s="10">
        <v>160000</v>
      </c>
      <c r="G43" s="14"/>
      <c r="H43" s="6">
        <f t="shared" si="0"/>
        <v>0</v>
      </c>
    </row>
    <row r="44" spans="2:8" ht="27" customHeight="1" thickBot="1" x14ac:dyDescent="0.3">
      <c r="B44" s="3">
        <v>39</v>
      </c>
      <c r="C44" s="3" t="s">
        <v>2</v>
      </c>
      <c r="D44" s="3" t="s">
        <v>17</v>
      </c>
      <c r="E44" s="3" t="s">
        <v>50</v>
      </c>
      <c r="F44" s="10">
        <v>315000</v>
      </c>
      <c r="G44" s="14"/>
      <c r="H44" s="6">
        <f t="shared" si="0"/>
        <v>0</v>
      </c>
    </row>
    <row r="45" spans="2:8" ht="27" customHeight="1" thickBot="1" x14ac:dyDescent="0.3">
      <c r="B45" s="3">
        <v>40</v>
      </c>
      <c r="C45" s="3" t="s">
        <v>2</v>
      </c>
      <c r="D45" s="3" t="s">
        <v>17</v>
      </c>
      <c r="E45" s="3" t="s">
        <v>51</v>
      </c>
      <c r="F45" s="10">
        <v>245000</v>
      </c>
      <c r="G45" s="14"/>
      <c r="H45" s="6">
        <f t="shared" si="0"/>
        <v>0</v>
      </c>
    </row>
    <row r="46" spans="2:8" ht="27" customHeight="1" thickBot="1" x14ac:dyDescent="0.3">
      <c r="B46" s="3">
        <v>41</v>
      </c>
      <c r="C46" s="3" t="s">
        <v>2</v>
      </c>
      <c r="D46" s="3" t="s">
        <v>17</v>
      </c>
      <c r="E46" s="3" t="s">
        <v>52</v>
      </c>
      <c r="F46" s="10">
        <v>16000</v>
      </c>
      <c r="G46" s="14"/>
      <c r="H46" s="6">
        <f t="shared" si="0"/>
        <v>0</v>
      </c>
    </row>
    <row r="47" spans="2:8" ht="27" customHeight="1" thickBot="1" x14ac:dyDescent="0.3">
      <c r="B47" s="3">
        <v>42</v>
      </c>
      <c r="C47" s="3" t="s">
        <v>2</v>
      </c>
      <c r="D47" s="3" t="s">
        <v>18</v>
      </c>
      <c r="E47" s="3" t="s">
        <v>53</v>
      </c>
      <c r="F47" s="10">
        <v>270000</v>
      </c>
      <c r="G47" s="14"/>
      <c r="H47" s="6">
        <f t="shared" si="0"/>
        <v>0</v>
      </c>
    </row>
    <row r="48" spans="2:8" ht="27" customHeight="1" thickBot="1" x14ac:dyDescent="0.3">
      <c r="B48" s="20" t="s">
        <v>94</v>
      </c>
      <c r="C48" s="21"/>
      <c r="D48" s="21"/>
      <c r="E48" s="22"/>
      <c r="F48" s="11">
        <f>SUM(F6:F47)</f>
        <v>12961200</v>
      </c>
      <c r="G48" s="3"/>
      <c r="H48" s="11">
        <f>SUM(H42:H47)</f>
        <v>0</v>
      </c>
    </row>
    <row r="49" spans="2:8" s="5" customFormat="1" ht="35.25" customHeight="1" thickBot="1" x14ac:dyDescent="0.25">
      <c r="B49" s="17" t="s">
        <v>55</v>
      </c>
      <c r="C49" s="18"/>
      <c r="D49" s="18"/>
      <c r="E49" s="18"/>
      <c r="F49" s="18"/>
      <c r="G49" s="18"/>
      <c r="H49" s="19"/>
    </row>
    <row r="50" spans="2:8" ht="33" customHeight="1" thickBot="1" x14ac:dyDescent="0.3">
      <c r="B50" s="3">
        <v>1</v>
      </c>
      <c r="C50" s="3" t="s">
        <v>2</v>
      </c>
      <c r="D50" s="3" t="s">
        <v>56</v>
      </c>
      <c r="E50" s="3" t="s">
        <v>57</v>
      </c>
      <c r="F50" s="10">
        <v>120000</v>
      </c>
      <c r="G50" s="14"/>
      <c r="H50" s="6">
        <f t="shared" ref="H50:H63" si="1">F50*G50/100</f>
        <v>0</v>
      </c>
    </row>
    <row r="51" spans="2:8" ht="33" customHeight="1" thickBot="1" x14ac:dyDescent="0.3">
      <c r="B51" s="3">
        <v>2</v>
      </c>
      <c r="C51" s="3" t="s">
        <v>2</v>
      </c>
      <c r="D51" s="3" t="s">
        <v>56</v>
      </c>
      <c r="E51" s="3" t="s">
        <v>58</v>
      </c>
      <c r="F51" s="10">
        <v>100000</v>
      </c>
      <c r="G51" s="14"/>
      <c r="H51" s="6">
        <f t="shared" si="1"/>
        <v>0</v>
      </c>
    </row>
    <row r="52" spans="2:8" ht="33" customHeight="1" thickBot="1" x14ac:dyDescent="0.3">
      <c r="B52" s="3">
        <v>3</v>
      </c>
      <c r="C52" s="3" t="s">
        <v>2</v>
      </c>
      <c r="D52" s="3" t="s">
        <v>56</v>
      </c>
      <c r="E52" s="3" t="s">
        <v>59</v>
      </c>
      <c r="F52" s="10">
        <v>80000</v>
      </c>
      <c r="G52" s="14"/>
      <c r="H52" s="6">
        <f t="shared" si="1"/>
        <v>0</v>
      </c>
    </row>
    <row r="53" spans="2:8" ht="33" customHeight="1" thickBot="1" x14ac:dyDescent="0.3">
      <c r="B53" s="3">
        <v>4</v>
      </c>
      <c r="C53" s="3" t="s">
        <v>2</v>
      </c>
      <c r="D53" s="3" t="s">
        <v>56</v>
      </c>
      <c r="E53" s="3" t="s">
        <v>60</v>
      </c>
      <c r="F53" s="10">
        <v>30000</v>
      </c>
      <c r="G53" s="14"/>
      <c r="H53" s="6">
        <f t="shared" si="1"/>
        <v>0</v>
      </c>
    </row>
    <row r="54" spans="2:8" ht="33" customHeight="1" thickBot="1" x14ac:dyDescent="0.3">
      <c r="B54" s="3">
        <v>5</v>
      </c>
      <c r="C54" s="3" t="s">
        <v>2</v>
      </c>
      <c r="D54" s="3" t="s">
        <v>56</v>
      </c>
      <c r="E54" s="3" t="s">
        <v>61</v>
      </c>
      <c r="F54" s="10">
        <v>25000</v>
      </c>
      <c r="G54" s="14"/>
      <c r="H54" s="6">
        <f t="shared" si="1"/>
        <v>0</v>
      </c>
    </row>
    <row r="55" spans="2:8" ht="33" customHeight="1" thickBot="1" x14ac:dyDescent="0.3">
      <c r="B55" s="3">
        <v>6</v>
      </c>
      <c r="C55" s="3" t="s">
        <v>2</v>
      </c>
      <c r="D55" s="3" t="s">
        <v>56</v>
      </c>
      <c r="E55" s="3" t="s">
        <v>62</v>
      </c>
      <c r="F55" s="10">
        <v>40000</v>
      </c>
      <c r="G55" s="14"/>
      <c r="H55" s="6">
        <f t="shared" si="1"/>
        <v>0</v>
      </c>
    </row>
    <row r="56" spans="2:8" ht="33" customHeight="1" thickBot="1" x14ac:dyDescent="0.3">
      <c r="B56" s="3">
        <v>7</v>
      </c>
      <c r="C56" s="3" t="s">
        <v>2</v>
      </c>
      <c r="D56" s="3" t="s">
        <v>56</v>
      </c>
      <c r="E56" s="3" t="s">
        <v>63</v>
      </c>
      <c r="F56" s="10">
        <v>30000</v>
      </c>
      <c r="G56" s="14"/>
      <c r="H56" s="6">
        <f t="shared" si="1"/>
        <v>0</v>
      </c>
    </row>
    <row r="57" spans="2:8" ht="33" customHeight="1" thickBot="1" x14ac:dyDescent="0.3">
      <c r="B57" s="3">
        <v>8</v>
      </c>
      <c r="C57" s="3" t="s">
        <v>2</v>
      </c>
      <c r="D57" s="3" t="s">
        <v>56</v>
      </c>
      <c r="E57" s="3" t="s">
        <v>64</v>
      </c>
      <c r="F57" s="10">
        <v>65000</v>
      </c>
      <c r="G57" s="14"/>
      <c r="H57" s="6">
        <f t="shared" si="1"/>
        <v>0</v>
      </c>
    </row>
    <row r="58" spans="2:8" ht="33" customHeight="1" thickBot="1" x14ac:dyDescent="0.3">
      <c r="B58" s="3">
        <v>9</v>
      </c>
      <c r="C58" s="3" t="s">
        <v>2</v>
      </c>
      <c r="D58" s="3" t="s">
        <v>56</v>
      </c>
      <c r="E58" s="3" t="s">
        <v>65</v>
      </c>
      <c r="F58" s="10">
        <v>60000</v>
      </c>
      <c r="G58" s="14"/>
      <c r="H58" s="6">
        <f t="shared" si="1"/>
        <v>0</v>
      </c>
    </row>
    <row r="59" spans="2:8" ht="33" customHeight="1" thickBot="1" x14ac:dyDescent="0.3">
      <c r="B59" s="3">
        <v>10</v>
      </c>
      <c r="C59" s="3" t="s">
        <v>2</v>
      </c>
      <c r="D59" s="3" t="s">
        <v>56</v>
      </c>
      <c r="E59" s="3" t="s">
        <v>66</v>
      </c>
      <c r="F59" s="10">
        <v>65000</v>
      </c>
      <c r="G59" s="14"/>
      <c r="H59" s="6">
        <f t="shared" si="1"/>
        <v>0</v>
      </c>
    </row>
    <row r="60" spans="2:8" ht="33" customHeight="1" thickBot="1" x14ac:dyDescent="0.3">
      <c r="B60" s="3">
        <v>11</v>
      </c>
      <c r="C60" s="3" t="s">
        <v>2</v>
      </c>
      <c r="D60" s="3" t="s">
        <v>56</v>
      </c>
      <c r="E60" s="3" t="s">
        <v>67</v>
      </c>
      <c r="F60" s="10">
        <v>60000</v>
      </c>
      <c r="G60" s="14"/>
      <c r="H60" s="6">
        <f t="shared" si="1"/>
        <v>0</v>
      </c>
    </row>
    <row r="61" spans="2:8" ht="33" customHeight="1" thickBot="1" x14ac:dyDescent="0.3">
      <c r="B61" s="3">
        <v>12</v>
      </c>
      <c r="C61" s="3" t="s">
        <v>2</v>
      </c>
      <c r="D61" s="3" t="s">
        <v>56</v>
      </c>
      <c r="E61" s="3" t="s">
        <v>68</v>
      </c>
      <c r="F61" s="10">
        <v>55000</v>
      </c>
      <c r="G61" s="14"/>
      <c r="H61" s="6">
        <f t="shared" si="1"/>
        <v>0</v>
      </c>
    </row>
    <row r="62" spans="2:8" ht="33" customHeight="1" thickBot="1" x14ac:dyDescent="0.3">
      <c r="B62" s="3">
        <v>13</v>
      </c>
      <c r="C62" s="3" t="s">
        <v>2</v>
      </c>
      <c r="D62" s="3" t="s">
        <v>56</v>
      </c>
      <c r="E62" s="3" t="s">
        <v>69</v>
      </c>
      <c r="F62" s="10">
        <v>40000</v>
      </c>
      <c r="G62" s="14"/>
      <c r="H62" s="6">
        <f t="shared" si="1"/>
        <v>0</v>
      </c>
    </row>
    <row r="63" spans="2:8" ht="33" customHeight="1" thickBot="1" x14ac:dyDescent="0.3">
      <c r="B63" s="3">
        <v>14</v>
      </c>
      <c r="C63" s="3" t="s">
        <v>2</v>
      </c>
      <c r="D63" s="3" t="s">
        <v>56</v>
      </c>
      <c r="E63" s="3" t="s">
        <v>70</v>
      </c>
      <c r="F63" s="10">
        <v>45000</v>
      </c>
      <c r="G63" s="14"/>
      <c r="H63" s="6">
        <f t="shared" si="1"/>
        <v>0</v>
      </c>
    </row>
    <row r="64" spans="2:8" ht="33" customHeight="1" thickBot="1" x14ac:dyDescent="0.3">
      <c r="B64" s="20" t="s">
        <v>94</v>
      </c>
      <c r="C64" s="21"/>
      <c r="D64" s="21"/>
      <c r="E64" s="22"/>
      <c r="F64" s="11">
        <f>SUM(F50:F63)</f>
        <v>815000</v>
      </c>
      <c r="G64" s="3"/>
      <c r="H64" s="11">
        <f>SUM(H50:H63)</f>
        <v>0</v>
      </c>
    </row>
    <row r="65" spans="2:8" s="5" customFormat="1" ht="35.25" customHeight="1" thickBot="1" x14ac:dyDescent="0.25">
      <c r="B65" s="17" t="s">
        <v>71</v>
      </c>
      <c r="C65" s="18"/>
      <c r="D65" s="18"/>
      <c r="E65" s="18"/>
      <c r="F65" s="18"/>
      <c r="G65" s="18"/>
      <c r="H65" s="19"/>
    </row>
    <row r="66" spans="2:8" ht="33" customHeight="1" thickBot="1" x14ac:dyDescent="0.3">
      <c r="B66" s="3">
        <v>1</v>
      </c>
      <c r="C66" s="3" t="s">
        <v>2</v>
      </c>
      <c r="D66" s="3" t="s">
        <v>56</v>
      </c>
      <c r="E66" s="3" t="s">
        <v>72</v>
      </c>
      <c r="F66" s="10">
        <v>30000</v>
      </c>
      <c r="G66" s="14"/>
      <c r="H66" s="6">
        <f t="shared" ref="H66:H77" si="2">F66*G66/100</f>
        <v>0</v>
      </c>
    </row>
    <row r="67" spans="2:8" ht="33" customHeight="1" thickBot="1" x14ac:dyDescent="0.3">
      <c r="B67" s="3">
        <v>2</v>
      </c>
      <c r="C67" s="3" t="s">
        <v>2</v>
      </c>
      <c r="D67" s="3" t="s">
        <v>56</v>
      </c>
      <c r="E67" s="9" t="s">
        <v>73</v>
      </c>
      <c r="F67" s="10">
        <v>16000</v>
      </c>
      <c r="G67" s="14"/>
      <c r="H67" s="6">
        <f t="shared" si="2"/>
        <v>0</v>
      </c>
    </row>
    <row r="68" spans="2:8" ht="33" customHeight="1" thickBot="1" x14ac:dyDescent="0.3">
      <c r="B68" s="3">
        <v>3</v>
      </c>
      <c r="C68" s="3" t="s">
        <v>2</v>
      </c>
      <c r="D68" s="3" t="s">
        <v>56</v>
      </c>
      <c r="E68" s="3" t="s">
        <v>74</v>
      </c>
      <c r="F68" s="10">
        <v>15000</v>
      </c>
      <c r="G68" s="14"/>
      <c r="H68" s="6">
        <f t="shared" si="2"/>
        <v>0</v>
      </c>
    </row>
    <row r="69" spans="2:8" ht="33" customHeight="1" thickBot="1" x14ac:dyDescent="0.3">
      <c r="B69" s="3">
        <v>4</v>
      </c>
      <c r="C69" s="3" t="s">
        <v>2</v>
      </c>
      <c r="D69" s="3" t="s">
        <v>15</v>
      </c>
      <c r="E69" s="3" t="s">
        <v>75</v>
      </c>
      <c r="F69" s="10">
        <v>20000</v>
      </c>
      <c r="G69" s="14"/>
      <c r="H69" s="6">
        <f t="shared" si="2"/>
        <v>0</v>
      </c>
    </row>
    <row r="70" spans="2:8" ht="33" customHeight="1" thickBot="1" x14ac:dyDescent="0.3">
      <c r="B70" s="3">
        <v>5</v>
      </c>
      <c r="C70" s="3" t="s">
        <v>2</v>
      </c>
      <c r="D70" s="3" t="s">
        <v>15</v>
      </c>
      <c r="E70" s="3" t="s">
        <v>76</v>
      </c>
      <c r="F70" s="10">
        <v>25000</v>
      </c>
      <c r="G70" s="14"/>
      <c r="H70" s="6">
        <f t="shared" si="2"/>
        <v>0</v>
      </c>
    </row>
    <row r="71" spans="2:8" ht="33" customHeight="1" thickBot="1" x14ac:dyDescent="0.3">
      <c r="B71" s="3">
        <v>6</v>
      </c>
      <c r="C71" s="3" t="s">
        <v>2</v>
      </c>
      <c r="D71" s="3" t="s">
        <v>13</v>
      </c>
      <c r="E71" s="3" t="s">
        <v>77</v>
      </c>
      <c r="F71" s="10">
        <v>100000</v>
      </c>
      <c r="G71" s="14"/>
      <c r="H71" s="6">
        <f t="shared" si="2"/>
        <v>0</v>
      </c>
    </row>
    <row r="72" spans="2:8" ht="33" customHeight="1" thickBot="1" x14ac:dyDescent="0.3">
      <c r="B72" s="3">
        <v>7</v>
      </c>
      <c r="C72" s="3" t="s">
        <v>2</v>
      </c>
      <c r="D72" s="3" t="s">
        <v>13</v>
      </c>
      <c r="E72" s="3" t="s">
        <v>77</v>
      </c>
      <c r="F72" s="10">
        <v>15000</v>
      </c>
      <c r="G72" s="14"/>
      <c r="H72" s="6">
        <f t="shared" si="2"/>
        <v>0</v>
      </c>
    </row>
    <row r="73" spans="2:8" ht="33" customHeight="1" thickBot="1" x14ac:dyDescent="0.3">
      <c r="B73" s="3">
        <v>8</v>
      </c>
      <c r="C73" s="3" t="s">
        <v>2</v>
      </c>
      <c r="D73" s="3" t="s">
        <v>17</v>
      </c>
      <c r="E73" s="3" t="s">
        <v>78</v>
      </c>
      <c r="F73" s="10">
        <v>20000</v>
      </c>
      <c r="G73" s="14"/>
      <c r="H73" s="6">
        <f t="shared" si="2"/>
        <v>0</v>
      </c>
    </row>
    <row r="74" spans="2:8" ht="33" customHeight="1" thickBot="1" x14ac:dyDescent="0.3">
      <c r="B74" s="3">
        <v>9</v>
      </c>
      <c r="C74" s="3" t="s">
        <v>2</v>
      </c>
      <c r="D74" s="3" t="s">
        <v>17</v>
      </c>
      <c r="E74" s="3" t="s">
        <v>79</v>
      </c>
      <c r="F74" s="10">
        <v>270000</v>
      </c>
      <c r="G74" s="14"/>
      <c r="H74" s="6">
        <f t="shared" si="2"/>
        <v>0</v>
      </c>
    </row>
    <row r="75" spans="2:8" ht="33" customHeight="1" thickBot="1" x14ac:dyDescent="0.3">
      <c r="B75" s="3">
        <v>10</v>
      </c>
      <c r="C75" s="3" t="s">
        <v>2</v>
      </c>
      <c r="D75" s="3" t="s">
        <v>10</v>
      </c>
      <c r="E75" s="3" t="s">
        <v>80</v>
      </c>
      <c r="F75" s="10">
        <v>35000</v>
      </c>
      <c r="G75" s="14"/>
      <c r="H75" s="6">
        <f t="shared" si="2"/>
        <v>0</v>
      </c>
    </row>
    <row r="76" spans="2:8" ht="33" customHeight="1" thickBot="1" x14ac:dyDescent="0.3">
      <c r="B76" s="3">
        <v>11</v>
      </c>
      <c r="C76" s="3" t="s">
        <v>2</v>
      </c>
      <c r="D76" s="3" t="s">
        <v>18</v>
      </c>
      <c r="E76" s="3" t="s">
        <v>81</v>
      </c>
      <c r="F76" s="10">
        <v>12000</v>
      </c>
      <c r="G76" s="14"/>
      <c r="H76" s="6">
        <f t="shared" si="2"/>
        <v>0</v>
      </c>
    </row>
    <row r="77" spans="2:8" ht="33" customHeight="1" thickBot="1" x14ac:dyDescent="0.3">
      <c r="B77" s="3">
        <v>12</v>
      </c>
      <c r="C77" s="3" t="s">
        <v>2</v>
      </c>
      <c r="D77" s="3" t="s">
        <v>11</v>
      </c>
      <c r="E77" s="3" t="s">
        <v>82</v>
      </c>
      <c r="F77" s="10">
        <v>70000</v>
      </c>
      <c r="G77" s="14"/>
      <c r="H77" s="6">
        <f t="shared" si="2"/>
        <v>0</v>
      </c>
    </row>
    <row r="78" spans="2:8" ht="33" customHeight="1" thickBot="1" x14ac:dyDescent="0.3">
      <c r="B78" s="20" t="s">
        <v>94</v>
      </c>
      <c r="C78" s="21"/>
      <c r="D78" s="21"/>
      <c r="E78" s="22"/>
      <c r="F78" s="11">
        <f>SUM(F66:F77)</f>
        <v>628000</v>
      </c>
      <c r="G78" s="3"/>
      <c r="H78" s="11">
        <f>SUM(H66:H77)</f>
        <v>0</v>
      </c>
    </row>
    <row r="79" spans="2:8" s="5" customFormat="1" ht="35.25" customHeight="1" thickBot="1" x14ac:dyDescent="0.25">
      <c r="B79" s="17" t="s">
        <v>83</v>
      </c>
      <c r="C79" s="18"/>
      <c r="D79" s="18"/>
      <c r="E79" s="18"/>
      <c r="F79" s="18"/>
      <c r="G79" s="18"/>
      <c r="H79" s="19"/>
    </row>
    <row r="80" spans="2:8" ht="33" customHeight="1" thickBot="1" x14ac:dyDescent="0.3">
      <c r="B80" s="3">
        <v>1</v>
      </c>
      <c r="C80" s="3" t="s">
        <v>2</v>
      </c>
      <c r="D80" s="3" t="s">
        <v>56</v>
      </c>
      <c r="E80" s="3" t="s">
        <v>84</v>
      </c>
      <c r="F80" s="10">
        <v>20000</v>
      </c>
      <c r="G80" s="14"/>
      <c r="H80" s="6">
        <f t="shared" ref="H80:H84" si="3">F80*G80/100</f>
        <v>0</v>
      </c>
    </row>
    <row r="81" spans="2:8" ht="33" customHeight="1" thickBot="1" x14ac:dyDescent="0.3">
      <c r="B81" s="3">
        <v>2</v>
      </c>
      <c r="C81" s="3" t="s">
        <v>2</v>
      </c>
      <c r="D81" s="3" t="s">
        <v>12</v>
      </c>
      <c r="E81" s="3" t="s">
        <v>85</v>
      </c>
      <c r="F81" s="10">
        <v>60000</v>
      </c>
      <c r="G81" s="14"/>
      <c r="H81" s="6">
        <f t="shared" si="3"/>
        <v>0</v>
      </c>
    </row>
    <row r="82" spans="2:8" ht="33" customHeight="1" thickBot="1" x14ac:dyDescent="0.3">
      <c r="B82" s="3">
        <v>3</v>
      </c>
      <c r="C82" s="3" t="s">
        <v>2</v>
      </c>
      <c r="D82" s="3" t="s">
        <v>56</v>
      </c>
      <c r="E82" s="3" t="s">
        <v>86</v>
      </c>
      <c r="F82" s="10">
        <v>15000</v>
      </c>
      <c r="G82" s="14"/>
      <c r="H82" s="6">
        <f t="shared" si="3"/>
        <v>0</v>
      </c>
    </row>
    <row r="83" spans="2:8" ht="33" customHeight="1" thickBot="1" x14ac:dyDescent="0.3">
      <c r="B83" s="3">
        <v>4</v>
      </c>
      <c r="C83" s="3" t="s">
        <v>2</v>
      </c>
      <c r="D83" s="3" t="s">
        <v>10</v>
      </c>
      <c r="E83" s="3" t="s">
        <v>87</v>
      </c>
      <c r="F83" s="10">
        <v>20000</v>
      </c>
      <c r="G83" s="14"/>
      <c r="H83" s="6">
        <f t="shared" si="3"/>
        <v>0</v>
      </c>
    </row>
    <row r="84" spans="2:8" ht="33" customHeight="1" thickBot="1" x14ac:dyDescent="0.3">
      <c r="B84" s="3">
        <v>5</v>
      </c>
      <c r="C84" s="3" t="s">
        <v>2</v>
      </c>
      <c r="D84" s="3" t="s">
        <v>14</v>
      </c>
      <c r="E84" s="3" t="s">
        <v>88</v>
      </c>
      <c r="F84" s="10">
        <v>20000</v>
      </c>
      <c r="G84" s="14"/>
      <c r="H84" s="6">
        <f t="shared" si="3"/>
        <v>0</v>
      </c>
    </row>
    <row r="85" spans="2:8" ht="33" customHeight="1" thickBot="1" x14ac:dyDescent="0.3">
      <c r="B85" s="20" t="s">
        <v>94</v>
      </c>
      <c r="C85" s="21"/>
      <c r="D85" s="21"/>
      <c r="E85" s="22"/>
      <c r="F85" s="11">
        <f>SUM(F80:F84)</f>
        <v>135000</v>
      </c>
      <c r="G85" s="3"/>
      <c r="H85" s="11">
        <f>SUM(H80:H84)</f>
        <v>0</v>
      </c>
    </row>
    <row r="86" spans="2:8" s="5" customFormat="1" ht="35.25" customHeight="1" thickBot="1" x14ac:dyDescent="0.25">
      <c r="B86" s="17" t="s">
        <v>89</v>
      </c>
      <c r="C86" s="18"/>
      <c r="D86" s="18"/>
      <c r="E86" s="18"/>
      <c r="F86" s="18"/>
      <c r="G86" s="18"/>
      <c r="H86" s="19"/>
    </row>
    <row r="87" spans="2:8" ht="33" customHeight="1" thickBot="1" x14ac:dyDescent="0.3">
      <c r="B87" s="3">
        <v>1</v>
      </c>
      <c r="C87" s="3" t="s">
        <v>2</v>
      </c>
      <c r="D87" s="3" t="s">
        <v>56</v>
      </c>
      <c r="E87" s="3" t="s">
        <v>90</v>
      </c>
      <c r="F87" s="10">
        <v>38000</v>
      </c>
      <c r="G87" s="14"/>
      <c r="H87" s="6">
        <f t="shared" ref="H87:H91" si="4">F87*G87/100</f>
        <v>0</v>
      </c>
    </row>
    <row r="88" spans="2:8" ht="22.5" customHeight="1" thickBot="1" x14ac:dyDescent="0.3">
      <c r="B88" s="3">
        <v>2</v>
      </c>
      <c r="C88" s="3" t="s">
        <v>2</v>
      </c>
      <c r="D88" s="3" t="s">
        <v>56</v>
      </c>
      <c r="E88" s="3" t="s">
        <v>91</v>
      </c>
      <c r="F88" s="10">
        <v>40000</v>
      </c>
      <c r="G88" s="14"/>
      <c r="H88" s="6">
        <f t="shared" si="4"/>
        <v>0</v>
      </c>
    </row>
    <row r="89" spans="2:8" ht="22.5" customHeight="1" thickBot="1" x14ac:dyDescent="0.3">
      <c r="B89" s="3">
        <v>3</v>
      </c>
      <c r="C89" s="3" t="s">
        <v>2</v>
      </c>
      <c r="D89" s="3" t="s">
        <v>17</v>
      </c>
      <c r="E89" s="3" t="s">
        <v>92</v>
      </c>
      <c r="F89" s="10">
        <v>25000</v>
      </c>
      <c r="G89" s="14"/>
      <c r="H89" s="6">
        <f t="shared" si="4"/>
        <v>0</v>
      </c>
    </row>
    <row r="90" spans="2:8" ht="22.5" customHeight="1" thickBot="1" x14ac:dyDescent="0.3">
      <c r="B90" s="3">
        <v>4</v>
      </c>
      <c r="C90" s="3" t="s">
        <v>2</v>
      </c>
      <c r="D90" s="3" t="s">
        <v>11</v>
      </c>
      <c r="E90" s="3" t="s">
        <v>93</v>
      </c>
      <c r="F90" s="10">
        <v>10000</v>
      </c>
      <c r="G90" s="14"/>
      <c r="H90" s="6">
        <f t="shared" si="4"/>
        <v>0</v>
      </c>
    </row>
    <row r="91" spans="2:8" ht="22.5" customHeight="1" thickBot="1" x14ac:dyDescent="0.3">
      <c r="B91" s="3">
        <v>5</v>
      </c>
      <c r="C91" s="3" t="s">
        <v>2</v>
      </c>
      <c r="D91" s="3" t="s">
        <v>15</v>
      </c>
      <c r="E91" s="3" t="s">
        <v>97</v>
      </c>
      <c r="F91" s="10">
        <v>35000</v>
      </c>
      <c r="G91" s="14"/>
      <c r="H91" s="6">
        <f t="shared" si="4"/>
        <v>0</v>
      </c>
    </row>
    <row r="92" spans="2:8" ht="33" customHeight="1" thickBot="1" x14ac:dyDescent="0.3">
      <c r="B92" s="20" t="s">
        <v>94</v>
      </c>
      <c r="C92" s="21"/>
      <c r="D92" s="21"/>
      <c r="E92" s="22"/>
      <c r="F92" s="12">
        <f>SUM(F87:F91)</f>
        <v>148000</v>
      </c>
      <c r="G92" s="3"/>
      <c r="H92" s="12">
        <f>SUM(H87:H91)</f>
        <v>0</v>
      </c>
    </row>
    <row r="93" spans="2:8" ht="28.5" customHeight="1" thickBot="1" x14ac:dyDescent="0.3">
      <c r="B93" s="2"/>
      <c r="C93" s="2"/>
      <c r="D93" s="2"/>
      <c r="E93" s="2"/>
      <c r="F93" s="13">
        <f>F92+F85+F78+F64+F48</f>
        <v>14687200</v>
      </c>
      <c r="G93" s="4"/>
      <c r="H93" s="13">
        <f>SUM(H7:H21)</f>
        <v>0</v>
      </c>
    </row>
    <row r="95" spans="2:8" x14ac:dyDescent="0.25">
      <c r="C95" s="15"/>
      <c r="D95" s="15"/>
      <c r="E95" s="15"/>
    </row>
  </sheetData>
  <autoFilter ref="B3:H93"/>
  <mergeCells count="12">
    <mergeCell ref="C95:E95"/>
    <mergeCell ref="B1:H1"/>
    <mergeCell ref="B5:H5"/>
    <mergeCell ref="B49:H49"/>
    <mergeCell ref="B65:H65"/>
    <mergeCell ref="B79:H79"/>
    <mergeCell ref="B86:H86"/>
    <mergeCell ref="B48:E48"/>
    <mergeCell ref="B64:E64"/>
    <mergeCell ref="B78:E78"/>
    <mergeCell ref="B85:E85"/>
    <mergeCell ref="B92:E92"/>
  </mergeCells>
  <pageMargins left="0.25" right="0.25" top="0.75" bottom="0.75" header="0.3" footer="0.3"/>
  <pageSetup scale="80" orientation="landscape" horizontalDpi="1200" verticalDpi="1200" r:id="rId1"/>
  <rowBreaks count="1" manualBreakCount="1">
    <brk id="85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Zaza Zosiashvili</dc:creator>
  <cp:lastModifiedBy>jondo kasrashvili</cp:lastModifiedBy>
  <cp:lastPrinted>2022-03-04T11:22:30Z</cp:lastPrinted>
  <dcterms:created xsi:type="dcterms:W3CDTF">2021-07-16T13:00:41Z</dcterms:created>
  <dcterms:modified xsi:type="dcterms:W3CDTF">2024-02-15T12:34:53Z</dcterms:modified>
</cp:coreProperties>
</file>