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75" tabRatio="752"/>
  </bookViews>
  <sheets>
    <sheet name="ხარჯთაღრიცხვა" sheetId="16" r:id="rId1"/>
  </sheets>
  <externalReferences>
    <externalReference r:id="rId2"/>
  </externalReferences>
  <definedNames>
    <definedName name="_xlnm.Print_Area" localSheetId="0">ხარჯთაღრიცხვა!$A$1:$M$90</definedName>
    <definedName name="_xlnm.Print_Titles" localSheetId="0">ხარჯთაღრიცხვა!$9:$9</definedName>
  </definedNames>
  <calcPr calcId="162913"/>
</workbook>
</file>

<file path=xl/calcChain.xml><?xml version="1.0" encoding="utf-8"?>
<calcChain xmlns="http://schemas.openxmlformats.org/spreadsheetml/2006/main">
  <c r="F40" i="16" l="1"/>
  <c r="F15" i="16"/>
  <c r="F12" i="16"/>
  <c r="F13" i="16"/>
  <c r="E11" i="16"/>
  <c r="F52" i="16" l="1"/>
  <c r="F51" i="16"/>
  <c r="F49" i="16"/>
  <c r="F48" i="16"/>
  <c r="E47" i="16"/>
  <c r="F42" i="16"/>
  <c r="F38" i="16"/>
  <c r="F37" i="16"/>
  <c r="F36" i="16"/>
  <c r="F35" i="16"/>
  <c r="F34" i="16"/>
  <c r="E33" i="16"/>
  <c r="E27" i="16"/>
  <c r="E24" i="16"/>
  <c r="E17" i="16"/>
  <c r="F28" i="16" l="1"/>
  <c r="F26" i="16"/>
  <c r="F27" i="16"/>
  <c r="F25" i="16"/>
  <c r="F32" i="16"/>
  <c r="F41" i="16"/>
  <c r="F43" i="16"/>
  <c r="F45" i="16"/>
  <c r="F46" i="16"/>
  <c r="F29" i="16"/>
  <c r="F30" i="16"/>
  <c r="F44" i="16"/>
</calcChain>
</file>

<file path=xl/sharedStrings.xml><?xml version="1.0" encoding="utf-8"?>
<sst xmlns="http://schemas.openxmlformats.org/spreadsheetml/2006/main" count="130" uniqueCount="80">
  <si>
    <t>##</t>
  </si>
  <si>
    <t>gauTvaliswinebeli xarjebi</t>
  </si>
  <si>
    <t>dRg</t>
  </si>
  <si>
    <t>c</t>
  </si>
  <si>
    <t>kbm</t>
  </si>
  <si>
    <t>kvm</t>
  </si>
  <si>
    <t>kg</t>
  </si>
  <si>
    <t>tn</t>
  </si>
  <si>
    <t>sul</t>
  </si>
  <si>
    <t>lari</t>
  </si>
  <si>
    <t>ც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</si>
  <si>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</si>
  <si>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</si>
  <si>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</si>
  <si>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</si>
  <si>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</si>
  <si>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</si>
  <si>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</si>
  <si>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manqana</t>
  </si>
  <si>
    <t>12-8-5</t>
  </si>
  <si>
    <t>sxva masalebi</t>
  </si>
  <si>
    <t>gegmiuri dagroveba</t>
  </si>
  <si>
    <t>jami</t>
  </si>
  <si>
    <t>zednadebi xarjebi</t>
  </si>
  <si>
    <t>#1</t>
  </si>
  <si>
    <t xml:space="preserve">j a m i     #1     </t>
  </si>
  <si>
    <t>saerTo samSeneblo samuSaoebi</t>
  </si>
  <si>
    <t>3</t>
  </si>
  <si>
    <t>m3</t>
  </si>
  <si>
    <t>samSeneblo WanWiki</t>
  </si>
  <si>
    <t>samSeneblo lursmani</t>
  </si>
  <si>
    <t>masala</t>
  </si>
  <si>
    <t>normatiuli resursi</t>
  </si>
  <si>
    <t>კვმ</t>
  </si>
  <si>
    <t>lursmani</t>
  </si>
  <si>
    <t>12-6-3</t>
  </si>
  <si>
    <t>sWvali Tunuqis</t>
  </si>
  <si>
    <t>18%</t>
  </si>
  <si>
    <t>6</t>
  </si>
  <si>
    <t>sul danaxarjebi</t>
  </si>
  <si>
    <t>1</t>
  </si>
  <si>
    <t>7</t>
  </si>
  <si>
    <t>dagrovebiTi sapensio gadasaxadi (xelfasidan)</t>
  </si>
  <si>
    <t>sul xarjTaRricxva                       #1</t>
  </si>
  <si>
    <t>safuZveli</t>
  </si>
  <si>
    <t>samuSaos dasaxeleba</t>
  </si>
  <si>
    <t>ganz.erT</t>
  </si>
  <si>
    <t>xelfasi</t>
  </si>
  <si>
    <t>erTeulis</t>
  </si>
  <si>
    <t>feradi Tunuqis furceli</t>
  </si>
  <si>
    <t>10-11</t>
  </si>
  <si>
    <t>კბმ</t>
  </si>
  <si>
    <t>samSeneblo masalis transportirebis xrjebi  (samSeneblo masalis Rirebulebidan)</t>
  </si>
  <si>
    <t>arsebuli Senobis gadaxurvis xis mzidi konstruqciebis mowyoba</t>
  </si>
  <si>
    <t>sul xis masala</t>
  </si>
  <si>
    <t>antiseptikuri pasta</t>
  </si>
  <si>
    <t>mavTuli glinula</t>
  </si>
  <si>
    <t>liTonis samagri detalebi</t>
  </si>
  <si>
    <t>10-36-4</t>
  </si>
  <si>
    <t xml:space="preserve">ხის მოლარტყვის მოწყობა                </t>
  </si>
  <si>
    <t xml:space="preserve">xis masala       </t>
  </si>
  <si>
    <t>gadaxurvis mowyoba feradi proffenilis TunuqiT 0,5mm sisqis</t>
  </si>
  <si>
    <t xml:space="preserve">კეხის მოწყობა  </t>
  </si>
  <si>
    <t>feradi Tunuqis kexi</t>
  </si>
  <si>
    <t>nivniva 160*80</t>
  </si>
  <si>
    <t xml:space="preserve">diagonaluri nivniva 160*80 </t>
  </si>
  <si>
    <t xml:space="preserve">grZiva  100*100  </t>
  </si>
  <si>
    <t xml:space="preserve">mauerlati 100*100 </t>
  </si>
  <si>
    <t xml:space="preserve">dgari 100*100  </t>
  </si>
  <si>
    <t xml:space="preserve">wolana 100*100  </t>
  </si>
  <si>
    <t>lokaluri ხ ა რ ჯ თ ა ღ რ ი ც ვ ხ ვ ა</t>
  </si>
  <si>
    <t>46-28-3</t>
  </si>
  <si>
    <t>dazianebuli gadaxurvis daSla</t>
  </si>
  <si>
    <t>xis darCenili konstruqciis daSla</t>
  </si>
  <si>
    <t>10-11 კ =0.50</t>
  </si>
  <si>
    <t>proffenili 0,5mm feradi</t>
  </si>
  <si>
    <t xml:space="preserve">  xis gadaxurvis mowyoba</t>
  </si>
  <si>
    <t>დაბა შორაპანში გაჩეჩილაძის ქუჩა 35-ში იური ზიბზიბაძის სახლიs გადახურვის მოწყობის სამუშაოებზე</t>
  </si>
  <si>
    <t>raodenoba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</si>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</sst>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_-* #,##0.00\ _L_a_r_i_-;\-* #,##0.00\ _L_a_r_i_-;_-* &quot;-&quot;??\ _L_a_r_i_-;_-@_-"/>
    <numFmt numFmtId="166" formatCode="_-* #,##0.00_-;\-* #,##0.00_-;_-* &quot;-&quot;??_-;_-@_-"/>
    <numFmt numFmtId="167" formatCode="0.0"/>
    <numFmt numFmtId="168" formatCode="0.000"/>
    <numFmt numFmtId="169" formatCode="_-* #,##0.00_р_._-;\-* #,##0.00_р_._-;_-* &quot;-&quot;??_р_._-;_-@_-"/>
    <numFmt numFmtId="170" formatCode="_-* #,##0.000_-;\-* #,##0.000_-;_-* &quot;-&quot;??_-;_-@_-"/>
    <numFmt numFmtId="171" formatCode="_-* #,##0.0000_-;\-* #,##0.0000_-;_-* &quot;-&quot;??_-;_-@_-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color rgb="FF000000"/>
      <name val="AcadNusx"/>
    </font>
    <font>
      <b/>
      <sz val="11"/>
      <color rgb="FF000000"/>
      <name val="AcadNusx"/>
    </font>
    <font>
      <sz val="10"/>
      <color rgb="FFFF0000"/>
      <name val="AcadNusx"/>
    </font>
    <font>
      <sz val="11"/>
      <color rgb="FF000000"/>
      <name val="AcadNusx"/>
    </font>
    <font>
      <b/>
      <sz val="10"/>
      <color rgb="FF000000"/>
      <name val="AcadNusx"/>
    </font>
    <font>
      <sz val="9"/>
      <color rgb="FFFF0000"/>
      <name val="Calibri"/>
      <family val="2"/>
      <charset val="204"/>
      <scheme val="minor"/>
    </font>
    <font>
      <sz val="10"/>
      <color theme="0"/>
      <name val="AcadNusx"/>
    </font>
    <font>
      <sz val="9"/>
      <color rgb="FFFF0000"/>
      <name val="AcadNusx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1" fillId="0" borderId="0"/>
    <xf numFmtId="0" fontId="13" fillId="0" borderId="0"/>
    <xf numFmtId="0" fontId="16" fillId="0" borderId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7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7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7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38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9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40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43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53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54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5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4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5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47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31" fillId="0" borderId="0"/>
    <xf numFmtId="0" fontId="16" fillId="0" borderId="0"/>
    <xf numFmtId="0" fontId="55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56" fillId="0" borderId="0"/>
    <xf numFmtId="0" fontId="11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11" fillId="24" borderId="15" applyNumberFormat="0" applyFont="0" applyAlignment="0" applyProtection="0"/>
    <xf numFmtId="0" fontId="49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0" fontId="32" fillId="21" borderId="16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6" fillId="0" borderId="0"/>
    <xf numFmtId="0" fontId="11" fillId="0" borderId="0"/>
    <xf numFmtId="0" fontId="11" fillId="0" borderId="0"/>
    <xf numFmtId="0" fontId="54" fillId="0" borderId="0"/>
    <xf numFmtId="0" fontId="2" fillId="0" borderId="0"/>
    <xf numFmtId="0" fontId="2" fillId="0" borderId="0"/>
    <xf numFmtId="0" fontId="11" fillId="0" borderId="0"/>
    <xf numFmtId="0" fontId="58" fillId="2" borderId="0" applyNumberFormat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/>
    <xf numFmtId="0" fontId="1" fillId="0" borderId="0"/>
    <xf numFmtId="0" fontId="54" fillId="0" borderId="0"/>
  </cellStyleXfs>
  <cellXfs count="97">
    <xf numFmtId="0" fontId="0" fillId="0" borderId="0" xfId="0"/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61" fillId="0" borderId="7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0" fillId="0" borderId="3" xfId="0" applyNumberFormat="1" applyFont="1" applyFill="1" applyBorder="1" applyAlignment="1">
      <alignment horizontal="center" vertical="top" wrapText="1"/>
    </xf>
    <xf numFmtId="49" fontId="64" fillId="0" borderId="7" xfId="0" applyNumberFormat="1" applyFont="1" applyFill="1" applyBorder="1" applyAlignment="1">
      <alignment horizontal="center" vertical="center" wrapText="1"/>
    </xf>
    <xf numFmtId="49" fontId="60" fillId="0" borderId="7" xfId="0" applyNumberFormat="1" applyFont="1" applyFill="1" applyBorder="1" applyAlignment="1">
      <alignment horizontal="center" vertical="center" wrapText="1"/>
    </xf>
    <xf numFmtId="2" fontId="63" fillId="0" borderId="7" xfId="0" applyNumberFormat="1" applyFont="1" applyFill="1" applyBorder="1" applyAlignment="1">
      <alignment horizontal="center" vertical="center" wrapText="1"/>
    </xf>
    <xf numFmtId="0" fontId="63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67" fillId="0" borderId="0" xfId="0" applyFont="1" applyFill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6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59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5" fillId="0" borderId="1" xfId="1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top" wrapText="1"/>
    </xf>
    <xf numFmtId="49" fontId="64" fillId="0" borderId="6" xfId="0" applyNumberFormat="1" applyFont="1" applyFill="1" applyBorder="1" applyAlignment="1">
      <alignment horizontal="center" vertical="center" wrapText="1"/>
    </xf>
    <xf numFmtId="49" fontId="63" fillId="0" borderId="6" xfId="0" applyNumberFormat="1" applyFont="1" applyFill="1" applyBorder="1" applyAlignment="1">
      <alignment horizontal="center" vertical="center" wrapText="1"/>
    </xf>
    <xf numFmtId="49" fontId="60" fillId="0" borderId="6" xfId="0" applyNumberFormat="1" applyFont="1" applyFill="1" applyBorder="1" applyAlignment="1">
      <alignment horizontal="center" vertical="center" wrapText="1"/>
    </xf>
    <xf numFmtId="0" fontId="63" fillId="0" borderId="6" xfId="0" applyNumberFormat="1" applyFont="1" applyFill="1" applyBorder="1" applyAlignment="1">
      <alignment horizontal="center" vertical="center" wrapText="1"/>
    </xf>
    <xf numFmtId="0" fontId="61" fillId="0" borderId="6" xfId="0" applyNumberFormat="1" applyFont="1" applyFill="1" applyBorder="1" applyAlignment="1">
      <alignment horizontal="center" vertical="center" wrapText="1"/>
    </xf>
    <xf numFmtId="2" fontId="63" fillId="0" borderId="6" xfId="0" applyNumberFormat="1" applyFont="1" applyFill="1" applyBorder="1" applyAlignment="1">
      <alignment horizontal="center" vertical="center" wrapText="1"/>
    </xf>
    <xf numFmtId="49" fontId="63" fillId="0" borderId="7" xfId="0" applyNumberFormat="1" applyFont="1" applyFill="1" applyBorder="1" applyAlignment="1">
      <alignment horizontal="center" vertical="center" wrapText="1"/>
    </xf>
    <xf numFmtId="2" fontId="61" fillId="0" borderId="7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9" fontId="61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</cellXfs>
  <cellStyles count="903">
    <cellStyle name="20% - Accent1" xfId="6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3" xfId="17"/>
    <cellStyle name="20% - Accent1 3 2" xfId="18"/>
    <cellStyle name="20% - Accent1 4" xfId="19"/>
    <cellStyle name="20% - Accent1 4 2" xfId="20"/>
    <cellStyle name="20% - Accent1 4 2 2" xfId="21"/>
    <cellStyle name="20% - Accent1 4 3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_Q.W. ADMINISTRACIULI SENOBA" xfId="29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5" xfId="38"/>
    <cellStyle name="20% - Accent2 2 5 2" xfId="39"/>
    <cellStyle name="20% - Accent2 2 6" xfId="40"/>
    <cellStyle name="20% - Accent2 3" xfId="41"/>
    <cellStyle name="20% - Accent2 3 2" xfId="42"/>
    <cellStyle name="20% - Accent2 4" xfId="43"/>
    <cellStyle name="20% - Accent2 4 2" xfId="44"/>
    <cellStyle name="20% - Accent2 4 2 2" xfId="45"/>
    <cellStyle name="20% - Accent2 4 3" xfId="46"/>
    <cellStyle name="20% - Accent2 5" xfId="47"/>
    <cellStyle name="20% - Accent2 5 2" xfId="48"/>
    <cellStyle name="20% - Accent2 6" xfId="49"/>
    <cellStyle name="20% - Accent2 6 2" xfId="50"/>
    <cellStyle name="20% - Accent2 7" xfId="51"/>
    <cellStyle name="20% - Accent2 7 2" xfId="52"/>
    <cellStyle name="20% - Accent2_Q.W. ADMINISTRACIULI SENOBA" xfId="53"/>
    <cellStyle name="20% - Accent3" xfId="54"/>
    <cellStyle name="20% - Accent3 2" xfId="55"/>
    <cellStyle name="20% - Accent3 2 2" xfId="56"/>
    <cellStyle name="20% - Accent3 2 2 2" xfId="57"/>
    <cellStyle name="20% - Accent3 2 3" xfId="58"/>
    <cellStyle name="20% - Accent3 2 3 2" xfId="59"/>
    <cellStyle name="20% - Accent3 2 4" xfId="60"/>
    <cellStyle name="20% - Accent3 2 4 2" xfId="61"/>
    <cellStyle name="20% - Accent3 2 5" xfId="62"/>
    <cellStyle name="20% - Accent3 2 5 2" xfId="63"/>
    <cellStyle name="20% - Accent3 2 6" xfId="64"/>
    <cellStyle name="20% - Accent3 3" xfId="65"/>
    <cellStyle name="20% - Accent3 3 2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6" xfId="73"/>
    <cellStyle name="20% - Accent3 6 2" xfId="74"/>
    <cellStyle name="20% - Accent3 7" xfId="75"/>
    <cellStyle name="20% - Accent3 7 2" xfId="76"/>
    <cellStyle name="20% - Accent3_Q.W. ADMINISTRACIULI SENOBA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3 2" xfId="83"/>
    <cellStyle name="20% - Accent4 2 4" xfId="84"/>
    <cellStyle name="20% - Accent4 2 4 2" xfId="85"/>
    <cellStyle name="20% - Accent4 2 5" xfId="86"/>
    <cellStyle name="20% - Accent4 2 5 2" xfId="87"/>
    <cellStyle name="20% - Accent4 2 6" xfId="88"/>
    <cellStyle name="20% - Accent4 3" xfId="89"/>
    <cellStyle name="20% - Accent4 3 2" xfId="90"/>
    <cellStyle name="20% - Accent4 4" xfId="91"/>
    <cellStyle name="20% - Accent4 4 2" xfId="92"/>
    <cellStyle name="20% - Accent4 4 2 2" xfId="93"/>
    <cellStyle name="20% - Accent4 4 3" xfId="94"/>
    <cellStyle name="20% - Accent4 5" xfId="95"/>
    <cellStyle name="20% - Accent4 5 2" xfId="96"/>
    <cellStyle name="20% - Accent4 6" xfId="97"/>
    <cellStyle name="20% - Accent4 6 2" xfId="98"/>
    <cellStyle name="20% - Accent4 7" xfId="99"/>
    <cellStyle name="20% - Accent4 7 2" xfId="100"/>
    <cellStyle name="20% - Accent4_Q.W. ADMINISTRACIULI SENOBA" xfId="101"/>
    <cellStyle name="20% - Accent5" xfId="102"/>
    <cellStyle name="20% - Accent5 2" xfId="103"/>
    <cellStyle name="20% - Accent5 2 2" xfId="104"/>
    <cellStyle name="20% - Accent5 2 2 2" xfId="105"/>
    <cellStyle name="20% - Accent5 2 3" xfId="106"/>
    <cellStyle name="20% - Accent5 2 3 2" xfId="107"/>
    <cellStyle name="20% - Accent5 2 4" xfId="108"/>
    <cellStyle name="20% - Accent5 2 4 2" xfId="109"/>
    <cellStyle name="20% - Accent5 2 5" xfId="110"/>
    <cellStyle name="20% - Accent5 2 5 2" xfId="111"/>
    <cellStyle name="20% - Accent5 2 6" xfId="112"/>
    <cellStyle name="20% - Accent5 3" xfId="113"/>
    <cellStyle name="20% - Accent5 3 2" xfId="114"/>
    <cellStyle name="20% - Accent5 4" xfId="115"/>
    <cellStyle name="20% - Accent5 4 2" xfId="116"/>
    <cellStyle name="20% - Accent5 4 2 2" xfId="117"/>
    <cellStyle name="20% - Accent5 4 3" xfId="118"/>
    <cellStyle name="20% - Accent5 5" xfId="119"/>
    <cellStyle name="20% - Accent5 5 2" xfId="120"/>
    <cellStyle name="20% - Accent5 6" xfId="121"/>
    <cellStyle name="20% - Accent5 6 2" xfId="122"/>
    <cellStyle name="20% - Accent5 7" xfId="123"/>
    <cellStyle name="20% - Accent5 7 2" xfId="124"/>
    <cellStyle name="20% - Accent5_Q.W. ADMINISTRACIULI SENOBA" xfId="125"/>
    <cellStyle name="20% - Accent6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2 5 2" xfId="135"/>
    <cellStyle name="20% - Accent6 2 6" xfId="136"/>
    <cellStyle name="20% - Accent6 3" xfId="137"/>
    <cellStyle name="20% - Accent6 3 2" xfId="138"/>
    <cellStyle name="20% - Accent6 4" xfId="139"/>
    <cellStyle name="20% - Accent6 4 2" xfId="140"/>
    <cellStyle name="20% - Accent6 4 2 2" xfId="141"/>
    <cellStyle name="20% - Accent6 4 3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_Q.W. ADMINISTRACIULI SENOBA" xfId="149"/>
    <cellStyle name="40% - Accent1" xfId="150"/>
    <cellStyle name="40% - Accent1 2" xfId="151"/>
    <cellStyle name="40% - Accent1 2 2" xfId="152"/>
    <cellStyle name="40% - Accent1 2 2 2" xfId="153"/>
    <cellStyle name="40% - Accent1 2 3" xfId="154"/>
    <cellStyle name="40% - Accent1 2 3 2" xfId="155"/>
    <cellStyle name="40% - Accent1 2 4" xfId="156"/>
    <cellStyle name="40% - Accent1 2 4 2" xfId="157"/>
    <cellStyle name="40% - Accent1 2 5" xfId="158"/>
    <cellStyle name="40% - Accent1 2 5 2" xfId="159"/>
    <cellStyle name="40% - Accent1 2 6" xfId="160"/>
    <cellStyle name="40% - Accent1 3" xfId="161"/>
    <cellStyle name="40% - Accent1 3 2" xfId="162"/>
    <cellStyle name="40% - Accent1 4" xfId="163"/>
    <cellStyle name="40% - Accent1 4 2" xfId="164"/>
    <cellStyle name="40% - Accent1 4 2 2" xfId="165"/>
    <cellStyle name="40% - Accent1 4 3" xfId="166"/>
    <cellStyle name="40% - Accent1 5" xfId="167"/>
    <cellStyle name="40% - Accent1 5 2" xfId="168"/>
    <cellStyle name="40% - Accent1 6" xfId="169"/>
    <cellStyle name="40% - Accent1 6 2" xfId="170"/>
    <cellStyle name="40% - Accent1 7" xfId="171"/>
    <cellStyle name="40% - Accent1 7 2" xfId="172"/>
    <cellStyle name="40% - Accent1_Q.W. ADMINISTRACIULI SENOBA" xfId="173"/>
    <cellStyle name="40% - Accent2" xfId="174"/>
    <cellStyle name="40% - Accent2 2" xfId="175"/>
    <cellStyle name="40% - Accent2 2 2" xfId="176"/>
    <cellStyle name="40% - Accent2 2 2 2" xfId="177"/>
    <cellStyle name="40% - Accent2 2 3" xfId="178"/>
    <cellStyle name="40% - Accent2 2 3 2" xfId="179"/>
    <cellStyle name="40% - Accent2 2 4" xfId="180"/>
    <cellStyle name="40% - Accent2 2 4 2" xfId="181"/>
    <cellStyle name="40% - Accent2 2 5" xfId="182"/>
    <cellStyle name="40% - Accent2 2 5 2" xfId="183"/>
    <cellStyle name="40% - Accent2 2 6" xfId="184"/>
    <cellStyle name="40% - Accent2 3" xfId="185"/>
    <cellStyle name="40% - Accent2 3 2" xfId="186"/>
    <cellStyle name="40% - Accent2 4" xfId="187"/>
    <cellStyle name="40% - Accent2 4 2" xfId="188"/>
    <cellStyle name="40% - Accent2 4 2 2" xfId="189"/>
    <cellStyle name="40% - Accent2 4 3" xfId="190"/>
    <cellStyle name="40% - Accent2 5" xfId="191"/>
    <cellStyle name="40% - Accent2 5 2" xfId="192"/>
    <cellStyle name="40% - Accent2 6" xfId="193"/>
    <cellStyle name="40% - Accent2 6 2" xfId="194"/>
    <cellStyle name="40% - Accent2 7" xfId="195"/>
    <cellStyle name="40% - Accent2 7 2" xfId="196"/>
    <cellStyle name="40% - Accent2_Q.W. ADMINISTRACIULI SENOBA" xfId="197"/>
    <cellStyle name="40% - Accent3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3_Q.W. ADMINISTRACIULI SENOBA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4_Q.W. ADMINISTRACIULI SENOBA" xfId="245"/>
    <cellStyle name="40% - Accent5" xfId="246"/>
    <cellStyle name="40% - Accent5 2" xfId="247"/>
    <cellStyle name="40% - Accent5 2 2" xfId="248"/>
    <cellStyle name="40% - Accent5 2 2 2" xfId="249"/>
    <cellStyle name="40% - Accent5 2 3" xfId="250"/>
    <cellStyle name="40% - Accent5 2 3 2" xfId="251"/>
    <cellStyle name="40% - Accent5 2 4" xfId="252"/>
    <cellStyle name="40% - Accent5 2 4 2" xfId="253"/>
    <cellStyle name="40% - Accent5 2 5" xfId="254"/>
    <cellStyle name="40% - Accent5 2 5 2" xfId="255"/>
    <cellStyle name="40% - Accent5 2 6" xfId="256"/>
    <cellStyle name="40% - Accent5 3" xfId="257"/>
    <cellStyle name="40% - Accent5 3 2" xfId="258"/>
    <cellStyle name="40% - Accent5 4" xfId="259"/>
    <cellStyle name="40% - Accent5 4 2" xfId="260"/>
    <cellStyle name="40% - Accent5 4 2 2" xfId="261"/>
    <cellStyle name="40% - Accent5 4 3" xfId="262"/>
    <cellStyle name="40% - Accent5 5" xfId="263"/>
    <cellStyle name="40% - Accent5 5 2" xfId="264"/>
    <cellStyle name="40% - Accent5 6" xfId="265"/>
    <cellStyle name="40% - Accent5 6 2" xfId="266"/>
    <cellStyle name="40% - Accent5 7" xfId="267"/>
    <cellStyle name="40% - Accent5 7 2" xfId="268"/>
    <cellStyle name="40% - Accent5_Q.W. ADMINISTRACIULI SENOBA" xfId="269"/>
    <cellStyle name="40% - Accent6" xfId="270"/>
    <cellStyle name="40% - Accent6 2" xfId="271"/>
    <cellStyle name="40% - Accent6 2 2" xfId="272"/>
    <cellStyle name="40% - Accent6 2 2 2" xfId="273"/>
    <cellStyle name="40% - Accent6 2 3" xfId="274"/>
    <cellStyle name="40% - Accent6 2 3 2" xfId="275"/>
    <cellStyle name="40% - Accent6 2 4" xfId="276"/>
    <cellStyle name="40% - Accent6 2 4 2" xfId="277"/>
    <cellStyle name="40% - Accent6 2 5" xfId="278"/>
    <cellStyle name="40% - Accent6 2 5 2" xfId="279"/>
    <cellStyle name="40% - Accent6 2 6" xfId="280"/>
    <cellStyle name="40% - Accent6 3" xfId="281"/>
    <cellStyle name="40% - Accent6 3 2" xfId="282"/>
    <cellStyle name="40% - Accent6 4" xfId="283"/>
    <cellStyle name="40% - Accent6 4 2" xfId="284"/>
    <cellStyle name="40% - Accent6 4 2 2" xfId="285"/>
    <cellStyle name="40% - Accent6 4 3" xfId="286"/>
    <cellStyle name="40% - Accent6 5" xfId="287"/>
    <cellStyle name="40% - Accent6 5 2" xfId="288"/>
    <cellStyle name="40% - Accent6 6" xfId="289"/>
    <cellStyle name="40% - Accent6 6 2" xfId="290"/>
    <cellStyle name="40% - Accent6 7" xfId="291"/>
    <cellStyle name="40% - Accent6 7 2" xfId="292"/>
    <cellStyle name="40% - Accent6_Q.W. ADMINISTRACIULI SENOBA" xfId="293"/>
    <cellStyle name="60% - Accent1" xfId="294"/>
    <cellStyle name="60% - Accent1 2" xfId="295"/>
    <cellStyle name="60% - Accent1 2 2" xfId="296"/>
    <cellStyle name="60% - Accent1 2 3" xfId="297"/>
    <cellStyle name="60% - Accent1 2 4" xfId="298"/>
    <cellStyle name="60% - Accent1 2 5" xfId="299"/>
    <cellStyle name="60% - Accent1 3" xfId="300"/>
    <cellStyle name="60% - Accent1 4" xfId="301"/>
    <cellStyle name="60% - Accent1 4 2" xfId="302"/>
    <cellStyle name="60% - Accent1 5" xfId="303"/>
    <cellStyle name="60% - Accent1 6" xfId="304"/>
    <cellStyle name="60% - Accent1 7" xfId="305"/>
    <cellStyle name="60% - Accent2" xfId="306"/>
    <cellStyle name="60% - Accent2 2" xfId="307"/>
    <cellStyle name="60% - Accent2 2 2" xfId="308"/>
    <cellStyle name="60% - Accent2 2 3" xfId="309"/>
    <cellStyle name="60% - Accent2 2 4" xfId="310"/>
    <cellStyle name="60% - Accent2 2 5" xfId="311"/>
    <cellStyle name="60% - Accent2 3" xfId="312"/>
    <cellStyle name="60% - Accent2 4" xfId="313"/>
    <cellStyle name="60% - Accent2 4 2" xfId="314"/>
    <cellStyle name="60% - Accent2 5" xfId="315"/>
    <cellStyle name="60% - Accent2 6" xfId="316"/>
    <cellStyle name="60% - Accent2 7" xfId="317"/>
    <cellStyle name="60% - Accent3" xfId="318"/>
    <cellStyle name="60% - Accent3 2" xfId="319"/>
    <cellStyle name="60% - Accent3 2 2" xfId="320"/>
    <cellStyle name="60% - Accent3 2 3" xfId="321"/>
    <cellStyle name="60% - Accent3 2 4" xfId="322"/>
    <cellStyle name="60% - Accent3 2 5" xfId="323"/>
    <cellStyle name="60% - Accent3 3" xfId="324"/>
    <cellStyle name="60% - Accent3 4" xfId="325"/>
    <cellStyle name="60% - Accent3 4 2" xfId="326"/>
    <cellStyle name="60% - Accent3 5" xfId="327"/>
    <cellStyle name="60% - Accent3 6" xfId="328"/>
    <cellStyle name="60% - Accent3 7" xfId="329"/>
    <cellStyle name="60% - Accent4" xfId="330"/>
    <cellStyle name="60% - Accent4 2" xfId="331"/>
    <cellStyle name="60% - Accent4 2 2" xfId="332"/>
    <cellStyle name="60% - Accent4 2 3" xfId="333"/>
    <cellStyle name="60% - Accent4 2 4" xfId="334"/>
    <cellStyle name="60% - Accent4 2 5" xfId="335"/>
    <cellStyle name="60% - Accent4 3" xfId="336"/>
    <cellStyle name="60% - Accent4 4" xfId="337"/>
    <cellStyle name="60% - Accent4 4 2" xfId="338"/>
    <cellStyle name="60% - Accent4 5" xfId="339"/>
    <cellStyle name="60% - Accent4 6" xfId="340"/>
    <cellStyle name="60% - Accent4 7" xfId="341"/>
    <cellStyle name="60% - Accent5" xfId="342"/>
    <cellStyle name="60% - Accent5 2" xfId="343"/>
    <cellStyle name="60% - Accent5 2 2" xfId="344"/>
    <cellStyle name="60% - Accent5 2 3" xfId="345"/>
    <cellStyle name="60% - Accent5 2 4" xfId="346"/>
    <cellStyle name="60% - Accent5 2 5" xfId="347"/>
    <cellStyle name="60% - Accent5 3" xfId="348"/>
    <cellStyle name="60% - Accent5 4" xfId="349"/>
    <cellStyle name="60% - Accent5 4 2" xfId="350"/>
    <cellStyle name="60% - Accent5 5" xfId="351"/>
    <cellStyle name="60% - Accent5 6" xfId="352"/>
    <cellStyle name="60% - Accent5 7" xfId="353"/>
    <cellStyle name="60% - Accent6" xfId="354"/>
    <cellStyle name="60% - Accent6 2" xfId="355"/>
    <cellStyle name="60% - Accent6 2 2" xfId="356"/>
    <cellStyle name="60% - Accent6 2 3" xfId="357"/>
    <cellStyle name="60% - Accent6 2 4" xfId="358"/>
    <cellStyle name="60% - Accent6 2 5" xfId="359"/>
    <cellStyle name="60% - Accent6 3" xfId="360"/>
    <cellStyle name="60% - Accent6 4" xfId="361"/>
    <cellStyle name="60% - Accent6 4 2" xfId="362"/>
    <cellStyle name="60% - Accent6 5" xfId="363"/>
    <cellStyle name="60% - Accent6 6" xfId="364"/>
    <cellStyle name="60% - Accent6 7" xfId="365"/>
    <cellStyle name="Accent1" xfId="366"/>
    <cellStyle name="Accent1 2" xfId="367"/>
    <cellStyle name="Accent1 2 2" xfId="368"/>
    <cellStyle name="Accent1 2 3" xfId="369"/>
    <cellStyle name="Accent1 2 4" xfId="370"/>
    <cellStyle name="Accent1 2 5" xfId="371"/>
    <cellStyle name="Accent1 3" xfId="372"/>
    <cellStyle name="Accent1 4" xfId="373"/>
    <cellStyle name="Accent1 4 2" xfId="374"/>
    <cellStyle name="Accent1 5" xfId="375"/>
    <cellStyle name="Accent1 6" xfId="376"/>
    <cellStyle name="Accent1 7" xfId="377"/>
    <cellStyle name="Accent2" xfId="378"/>
    <cellStyle name="Accent2 2" xfId="379"/>
    <cellStyle name="Accent2 2 2" xfId="380"/>
    <cellStyle name="Accent2 2 3" xfId="381"/>
    <cellStyle name="Accent2 2 4" xfId="382"/>
    <cellStyle name="Accent2 2 5" xfId="383"/>
    <cellStyle name="Accent2 3" xfId="384"/>
    <cellStyle name="Accent2 4" xfId="385"/>
    <cellStyle name="Accent2 4 2" xfId="386"/>
    <cellStyle name="Accent2 5" xfId="387"/>
    <cellStyle name="Accent2 6" xfId="388"/>
    <cellStyle name="Accent2 7" xfId="389"/>
    <cellStyle name="Accent3" xfId="390"/>
    <cellStyle name="Accent3 2" xfId="391"/>
    <cellStyle name="Accent3 2 2" xfId="392"/>
    <cellStyle name="Accent3 2 3" xfId="393"/>
    <cellStyle name="Accent3 2 4" xfId="394"/>
    <cellStyle name="Accent3 2 5" xfId="395"/>
    <cellStyle name="Accent3 3" xfId="396"/>
    <cellStyle name="Accent3 4" xfId="397"/>
    <cellStyle name="Accent3 4 2" xfId="398"/>
    <cellStyle name="Accent3 5" xfId="399"/>
    <cellStyle name="Accent3 6" xfId="400"/>
    <cellStyle name="Accent3 7" xfId="401"/>
    <cellStyle name="Accent4" xfId="402"/>
    <cellStyle name="Accent4 2" xfId="403"/>
    <cellStyle name="Accent4 2 2" xfId="404"/>
    <cellStyle name="Accent4 2 3" xfId="405"/>
    <cellStyle name="Accent4 2 4" xfId="406"/>
    <cellStyle name="Accent4 2 5" xfId="407"/>
    <cellStyle name="Accent4 3" xfId="408"/>
    <cellStyle name="Accent4 4" xfId="409"/>
    <cellStyle name="Accent4 4 2" xfId="410"/>
    <cellStyle name="Accent4 5" xfId="411"/>
    <cellStyle name="Accent4 6" xfId="412"/>
    <cellStyle name="Accent4 7" xfId="413"/>
    <cellStyle name="Accent5" xfId="414"/>
    <cellStyle name="Accent5 2" xfId="415"/>
    <cellStyle name="Accent5 2 2" xfId="416"/>
    <cellStyle name="Accent5 2 3" xfId="417"/>
    <cellStyle name="Accent5 2 4" xfId="418"/>
    <cellStyle name="Accent5 2 5" xfId="419"/>
    <cellStyle name="Accent5 3" xfId="420"/>
    <cellStyle name="Accent5 4" xfId="421"/>
    <cellStyle name="Accent5 4 2" xfId="422"/>
    <cellStyle name="Accent5 5" xfId="423"/>
    <cellStyle name="Accent5 6" xfId="424"/>
    <cellStyle name="Accent5 7" xfId="425"/>
    <cellStyle name="Accent6" xfId="426"/>
    <cellStyle name="Accent6 2" xfId="427"/>
    <cellStyle name="Accent6 2 2" xfId="428"/>
    <cellStyle name="Accent6 2 3" xfId="429"/>
    <cellStyle name="Accent6 2 4" xfId="430"/>
    <cellStyle name="Accent6 2 5" xfId="431"/>
    <cellStyle name="Accent6 3" xfId="432"/>
    <cellStyle name="Accent6 4" xfId="433"/>
    <cellStyle name="Accent6 4 2" xfId="434"/>
    <cellStyle name="Accent6 5" xfId="435"/>
    <cellStyle name="Accent6 6" xfId="436"/>
    <cellStyle name="Accent6 7" xfId="437"/>
    <cellStyle name="Bad" xfId="438"/>
    <cellStyle name="Bad 2" xfId="439"/>
    <cellStyle name="Bad 2 2" xfId="440"/>
    <cellStyle name="Bad 2 3" xfId="441"/>
    <cellStyle name="Bad 2 4" xfId="442"/>
    <cellStyle name="Bad 2 5" xfId="443"/>
    <cellStyle name="Bad 3" xfId="444"/>
    <cellStyle name="Bad 4" xfId="445"/>
    <cellStyle name="Bad 4 2" xfId="446"/>
    <cellStyle name="Bad 5" xfId="447"/>
    <cellStyle name="Bad 6" xfId="448"/>
    <cellStyle name="Bad 7" xfId="449"/>
    <cellStyle name="Calculation" xfId="450"/>
    <cellStyle name="Calculation 2" xfId="451"/>
    <cellStyle name="Calculation 2 2" xfId="452"/>
    <cellStyle name="Calculation 2 3" xfId="453"/>
    <cellStyle name="Calculation 2 4" xfId="454"/>
    <cellStyle name="Calculation 2 5" xfId="455"/>
    <cellStyle name="Calculation 2_anakia II etapi.xls sm. defeqturi" xfId="456"/>
    <cellStyle name="Calculation 3" xfId="457"/>
    <cellStyle name="Calculation 4" xfId="458"/>
    <cellStyle name="Calculation 4 2" xfId="459"/>
    <cellStyle name="Calculation 4_anakia II etapi.xls sm. defeqturi" xfId="460"/>
    <cellStyle name="Calculation 5" xfId="461"/>
    <cellStyle name="Calculation 6" xfId="462"/>
    <cellStyle name="Calculation 7" xfId="463"/>
    <cellStyle name="Check Cell" xfId="464"/>
    <cellStyle name="Check Cell 2" xfId="465"/>
    <cellStyle name="Check Cell 2 2" xfId="466"/>
    <cellStyle name="Check Cell 2 3" xfId="467"/>
    <cellStyle name="Check Cell 2 4" xfId="468"/>
    <cellStyle name="Check Cell 2 5" xfId="469"/>
    <cellStyle name="Check Cell 2_anakia II etapi.xls sm. defeqturi" xfId="470"/>
    <cellStyle name="Check Cell 3" xfId="471"/>
    <cellStyle name="Check Cell 4" xfId="472"/>
    <cellStyle name="Check Cell 4 2" xfId="473"/>
    <cellStyle name="Check Cell 4_anakia II etapi.xls sm. defeqturi" xfId="474"/>
    <cellStyle name="Check Cell 5" xfId="475"/>
    <cellStyle name="Check Cell 6" xfId="476"/>
    <cellStyle name="Check Cell 7" xfId="477"/>
    <cellStyle name="Comma" xfId="1" builtinId="3"/>
    <cellStyle name="Comma 10" xfId="479"/>
    <cellStyle name="Comma 10 2" xfId="480"/>
    <cellStyle name="Comma 11" xfId="481"/>
    <cellStyle name="Comma 12" xfId="482"/>
    <cellStyle name="Comma 12 2" xfId="483"/>
    <cellStyle name="Comma 12 3" xfId="484"/>
    <cellStyle name="Comma 12 4" xfId="485"/>
    <cellStyle name="Comma 12 5" xfId="486"/>
    <cellStyle name="Comma 12 6" xfId="487"/>
    <cellStyle name="Comma 12 7" xfId="488"/>
    <cellStyle name="Comma 12 8" xfId="489"/>
    <cellStyle name="Comma 13" xfId="490"/>
    <cellStyle name="Comma 14" xfId="491"/>
    <cellStyle name="Comma 15" xfId="492"/>
    <cellStyle name="Comma 15 2" xfId="493"/>
    <cellStyle name="Comma 16" xfId="494"/>
    <cellStyle name="Comma 17" xfId="495"/>
    <cellStyle name="Comma 17 2" xfId="496"/>
    <cellStyle name="Comma 18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3" xfId="505"/>
    <cellStyle name="Comma 4" xfId="506"/>
    <cellStyle name="Comma 5" xfId="507"/>
    <cellStyle name="Comma 6" xfId="508"/>
    <cellStyle name="Comma 7" xfId="509"/>
    <cellStyle name="Comma 8" xfId="510"/>
    <cellStyle name="Comma 9" xfId="511"/>
    <cellStyle name="Explanatory Text" xfId="512"/>
    <cellStyle name="Explanatory Text 2" xfId="513"/>
    <cellStyle name="Explanatory Text 2 2" xfId="514"/>
    <cellStyle name="Explanatory Text 2 3" xfId="515"/>
    <cellStyle name="Explanatory Text 2 4" xfId="516"/>
    <cellStyle name="Explanatory Text 2 5" xfId="517"/>
    <cellStyle name="Explanatory Text 3" xfId="518"/>
    <cellStyle name="Explanatory Text 4" xfId="519"/>
    <cellStyle name="Explanatory Text 4 2" xfId="520"/>
    <cellStyle name="Explanatory Text 5" xfId="521"/>
    <cellStyle name="Explanatory Text 6" xfId="522"/>
    <cellStyle name="Explanatory Text 7" xfId="523"/>
    <cellStyle name="Good" xfId="524"/>
    <cellStyle name="Good 2" xfId="525"/>
    <cellStyle name="Good 2 2" xfId="526"/>
    <cellStyle name="Good 2 3" xfId="527"/>
    <cellStyle name="Good 2 4" xfId="528"/>
    <cellStyle name="Good 2 5" xfId="529"/>
    <cellStyle name="Good 3" xfId="530"/>
    <cellStyle name="Good 4" xfId="531"/>
    <cellStyle name="Good 4 2" xfId="532"/>
    <cellStyle name="Good 5" xfId="533"/>
    <cellStyle name="Good 6" xfId="534"/>
    <cellStyle name="Good 7" xfId="535"/>
    <cellStyle name="Heading 1" xfId="536"/>
    <cellStyle name="Heading 1 2" xfId="537"/>
    <cellStyle name="Heading 1 2 2" xfId="538"/>
    <cellStyle name="Heading 1 2 3" xfId="539"/>
    <cellStyle name="Heading 1 2 4" xfId="540"/>
    <cellStyle name="Heading 1 2 5" xfId="541"/>
    <cellStyle name="Heading 1 2_anakia II etapi.xls sm. defeqturi" xfId="542"/>
    <cellStyle name="Heading 1 3" xfId="543"/>
    <cellStyle name="Heading 1 4" xfId="544"/>
    <cellStyle name="Heading 1 4 2" xfId="545"/>
    <cellStyle name="Heading 1 4_anakia II etapi.xls sm. defeqturi" xfId="546"/>
    <cellStyle name="Heading 1 5" xfId="547"/>
    <cellStyle name="Heading 1 6" xfId="548"/>
    <cellStyle name="Heading 1 7" xfId="549"/>
    <cellStyle name="Heading 2" xfId="550"/>
    <cellStyle name="Heading 2 2" xfId="551"/>
    <cellStyle name="Heading 2 2 2" xfId="552"/>
    <cellStyle name="Heading 2 2 3" xfId="553"/>
    <cellStyle name="Heading 2 2 4" xfId="554"/>
    <cellStyle name="Heading 2 2 5" xfId="555"/>
    <cellStyle name="Heading 2 2_anakia II etapi.xls sm. defeqturi" xfId="556"/>
    <cellStyle name="Heading 2 3" xfId="557"/>
    <cellStyle name="Heading 2 4" xfId="558"/>
    <cellStyle name="Heading 2 4 2" xfId="559"/>
    <cellStyle name="Heading 2 4_anakia II etapi.xls sm. defeqturi" xfId="560"/>
    <cellStyle name="Heading 2 5" xfId="561"/>
    <cellStyle name="Heading 2 6" xfId="562"/>
    <cellStyle name="Heading 2 7" xfId="563"/>
    <cellStyle name="Heading 3" xfId="564"/>
    <cellStyle name="Heading 3 2" xfId="565"/>
    <cellStyle name="Heading 3 2 2" xfId="566"/>
    <cellStyle name="Heading 3 2 3" xfId="567"/>
    <cellStyle name="Heading 3 2 4" xfId="568"/>
    <cellStyle name="Heading 3 2 5" xfId="569"/>
    <cellStyle name="Heading 3 2_anakia II etapi.xls sm. defeqturi" xfId="570"/>
    <cellStyle name="Heading 3 3" xfId="571"/>
    <cellStyle name="Heading 3 4" xfId="572"/>
    <cellStyle name="Heading 3 4 2" xfId="573"/>
    <cellStyle name="Heading 3 4_anakia II etapi.xls sm. defeqturi" xfId="574"/>
    <cellStyle name="Heading 3 5" xfId="575"/>
    <cellStyle name="Heading 3 6" xfId="576"/>
    <cellStyle name="Heading 3 7" xfId="577"/>
    <cellStyle name="Heading 4" xfId="578"/>
    <cellStyle name="Heading 4 2" xfId="579"/>
    <cellStyle name="Heading 4 2 2" xfId="580"/>
    <cellStyle name="Heading 4 2 3" xfId="581"/>
    <cellStyle name="Heading 4 2 4" xfId="582"/>
    <cellStyle name="Heading 4 2 5" xfId="583"/>
    <cellStyle name="Heading 4 3" xfId="584"/>
    <cellStyle name="Heading 4 4" xfId="585"/>
    <cellStyle name="Heading 4 4 2" xfId="586"/>
    <cellStyle name="Heading 4 5" xfId="587"/>
    <cellStyle name="Heading 4 6" xfId="588"/>
    <cellStyle name="Heading 4 7" xfId="589"/>
    <cellStyle name="Hyperlink 2" xfId="590"/>
    <cellStyle name="Input" xfId="591"/>
    <cellStyle name="Input 2" xfId="592"/>
    <cellStyle name="Input 2 2" xfId="593"/>
    <cellStyle name="Input 2 3" xfId="594"/>
    <cellStyle name="Input 2 4" xfId="595"/>
    <cellStyle name="Input 2 5" xfId="596"/>
    <cellStyle name="Input 2_anakia II etapi.xls sm. defeqturi" xfId="597"/>
    <cellStyle name="Input 3" xfId="598"/>
    <cellStyle name="Input 4" xfId="599"/>
    <cellStyle name="Input 4 2" xfId="600"/>
    <cellStyle name="Input 4_anakia II etapi.xls sm. defeqturi" xfId="601"/>
    <cellStyle name="Input 5" xfId="602"/>
    <cellStyle name="Input 6" xfId="603"/>
    <cellStyle name="Input 7" xfId="604"/>
    <cellStyle name="Linked Cell" xfId="605"/>
    <cellStyle name="Linked Cell 2" xfId="606"/>
    <cellStyle name="Linked Cell 2 2" xfId="607"/>
    <cellStyle name="Linked Cell 2 3" xfId="608"/>
    <cellStyle name="Linked Cell 2 4" xfId="609"/>
    <cellStyle name="Linked Cell 2 5" xfId="610"/>
    <cellStyle name="Linked Cell 2_anakia II etapi.xls sm. defeqturi" xfId="611"/>
    <cellStyle name="Linked Cell 3" xfId="612"/>
    <cellStyle name="Linked Cell 4" xfId="613"/>
    <cellStyle name="Linked Cell 4 2" xfId="614"/>
    <cellStyle name="Linked Cell 4_anakia II etapi.xls sm. defeqturi" xfId="615"/>
    <cellStyle name="Linked Cell 5" xfId="616"/>
    <cellStyle name="Linked Cell 6" xfId="617"/>
    <cellStyle name="Linked Cell 7" xfId="618"/>
    <cellStyle name="Neutral" xfId="619"/>
    <cellStyle name="Neutral 2" xfId="620"/>
    <cellStyle name="Neutral 2 2" xfId="621"/>
    <cellStyle name="Neutral 2 3" xfId="622"/>
    <cellStyle name="Neutral 2 4" xfId="623"/>
    <cellStyle name="Neutral 2 5" xfId="624"/>
    <cellStyle name="Neutral 3" xfId="625"/>
    <cellStyle name="Neutral 4" xfId="626"/>
    <cellStyle name="Neutral 4 2" xfId="627"/>
    <cellStyle name="Neutral 5" xfId="628"/>
    <cellStyle name="Neutral 6" xfId="629"/>
    <cellStyle name="Neutral 7" xfId="630"/>
    <cellStyle name="Normal" xfId="0" builtinId="0"/>
    <cellStyle name="Normal 10" xfId="631"/>
    <cellStyle name="Normal 10 2" xfId="632"/>
    <cellStyle name="Normal 11" xfId="633"/>
    <cellStyle name="Normal 11 2" xfId="634"/>
    <cellStyle name="Normal 11 2 2" xfId="635"/>
    <cellStyle name="Normal 11 3" xfId="636"/>
    <cellStyle name="Normal 11_GAZI-2010" xfId="637"/>
    <cellStyle name="Normal 12" xfId="638"/>
    <cellStyle name="Normal 12 2" xfId="639"/>
    <cellStyle name="Normal 12_gazis gare qseli" xfId="640"/>
    <cellStyle name="Normal 13" xfId="641"/>
    <cellStyle name="Normal 13 2" xfId="642"/>
    <cellStyle name="Normal 13 2 2" xfId="643"/>
    <cellStyle name="Normal 13 2 3" xfId="644"/>
    <cellStyle name="Normal 13 3" xfId="645"/>
    <cellStyle name="Normal 13 3 2" xfId="646"/>
    <cellStyle name="Normal 13 3 3" xfId="647"/>
    <cellStyle name="Normal 13 3 3 2" xfId="648"/>
    <cellStyle name="Normal 13 3 3 3" xfId="649"/>
    <cellStyle name="Normal 13 3 4" xfId="650"/>
    <cellStyle name="Normal 13 3 5" xfId="651"/>
    <cellStyle name="Normal 13 4" xfId="652"/>
    <cellStyle name="Normal 13 5" xfId="653"/>
    <cellStyle name="Normal 13 5 2" xfId="654"/>
    <cellStyle name="Normal 13 5 3" xfId="655"/>
    <cellStyle name="Normal 13 5 3 2" xfId="656"/>
    <cellStyle name="Normal 13 5 3 3" xfId="657"/>
    <cellStyle name="Normal 13 5 3 4" xfId="658"/>
    <cellStyle name="Normal 13 5 4" xfId="659"/>
    <cellStyle name="Normal 13 6" xfId="660"/>
    <cellStyle name="Normal 13 7" xfId="661"/>
    <cellStyle name="Normal 13 8" xfId="662"/>
    <cellStyle name="Normal 13_# 6-1 27.01.12 - копия (1)" xfId="663"/>
    <cellStyle name="Normal 14" xfId="664"/>
    <cellStyle name="Normal 14 2" xfId="665"/>
    <cellStyle name="Normal 14 3" xfId="666"/>
    <cellStyle name="Normal 14 3 2" xfId="667"/>
    <cellStyle name="Normal 14 4" xfId="668"/>
    <cellStyle name="Normal 14 5" xfId="669"/>
    <cellStyle name="Normal 14 6" xfId="670"/>
    <cellStyle name="Normal 14_anakia II etapi.xls sm. defeqturi" xfId="671"/>
    <cellStyle name="Normal 15" xfId="672"/>
    <cellStyle name="Normal 16" xfId="673"/>
    <cellStyle name="Normal 16 2" xfId="674"/>
    <cellStyle name="Normal 16 3" xfId="675"/>
    <cellStyle name="Normal 16 4" xfId="676"/>
    <cellStyle name="Normal 16_# 6-1 27.01.12 - копия (1)" xfId="677"/>
    <cellStyle name="Normal 17" xfId="678"/>
    <cellStyle name="Normal 18" xfId="679"/>
    <cellStyle name="Normal 19" xfId="680"/>
    <cellStyle name="Normal 2" xfId="4"/>
    <cellStyle name="Normal 2 10" xfId="682"/>
    <cellStyle name="Normal 2 11" xfId="683"/>
    <cellStyle name="Normal 2 12" xfId="681"/>
    <cellStyle name="Normal 2 2" xfId="684"/>
    <cellStyle name="Normal 2 2 2" xfId="685"/>
    <cellStyle name="Normal 2 2 3" xfId="686"/>
    <cellStyle name="Normal 2 2 4" xfId="687"/>
    <cellStyle name="Normal 2 2 5" xfId="688"/>
    <cellStyle name="Normal 2 2 6" xfId="689"/>
    <cellStyle name="Normal 2 2 7" xfId="690"/>
    <cellStyle name="Normal 2 2_2D4CD000" xfId="691"/>
    <cellStyle name="Normal 2 3" xfId="692"/>
    <cellStyle name="Normal 2 4" xfId="693"/>
    <cellStyle name="Normal 2 5" xfId="694"/>
    <cellStyle name="Normal 2 6" xfId="695"/>
    <cellStyle name="Normal 2 7" xfId="696"/>
    <cellStyle name="Normal 2 7 2" xfId="697"/>
    <cellStyle name="Normal 2 7 3" xfId="698"/>
    <cellStyle name="Normal 2 7_anakia II etapi.xls sm. defeqturi" xfId="699"/>
    <cellStyle name="Normal 2 8" xfId="700"/>
    <cellStyle name="Normal 2 9" xfId="701"/>
    <cellStyle name="Normal 2_anakia II etapi.xls sm. defeqturi" xfId="702"/>
    <cellStyle name="Normal 20" xfId="703"/>
    <cellStyle name="Normal 21" xfId="704"/>
    <cellStyle name="Normal 22" xfId="705"/>
    <cellStyle name="Normal 23" xfId="706"/>
    <cellStyle name="Normal 24" xfId="707"/>
    <cellStyle name="Normal 25" xfId="708"/>
    <cellStyle name="Normal 26" xfId="709"/>
    <cellStyle name="Normal 27" xfId="710"/>
    <cellStyle name="Normal 28" xfId="711"/>
    <cellStyle name="Normal 29" xfId="712"/>
    <cellStyle name="Normal 29 2" xfId="713"/>
    <cellStyle name="Normal 3" xfId="2"/>
    <cellStyle name="Normal 3 2" xfId="714"/>
    <cellStyle name="Normal 3 2 2" xfId="715"/>
    <cellStyle name="Normal 3 2_anakia II etapi.xls sm. defeqturi" xfId="716"/>
    <cellStyle name="Normal 3 3" xfId="717"/>
    <cellStyle name="Normal 30" xfId="718"/>
    <cellStyle name="Normal 30 2" xfId="719"/>
    <cellStyle name="Normal 31" xfId="720"/>
    <cellStyle name="Normal 32" xfId="721"/>
    <cellStyle name="Normal 32 2" xfId="722"/>
    <cellStyle name="Normal 32 2 2" xfId="723"/>
    <cellStyle name="Normal 32 3" xfId="724"/>
    <cellStyle name="Normal 32 3 2" xfId="725"/>
    <cellStyle name="Normal 32 3 2 2" xfId="726"/>
    <cellStyle name="Normal 32 4" xfId="727"/>
    <cellStyle name="Normal 32_# 6-1 27.01.12 - копия (1)" xfId="728"/>
    <cellStyle name="Normal 33" xfId="729"/>
    <cellStyle name="Normal 33 2" xfId="730"/>
    <cellStyle name="Normal 34" xfId="731"/>
    <cellStyle name="Normal 35" xfId="732"/>
    <cellStyle name="Normal 35 2" xfId="733"/>
    <cellStyle name="Normal 35 3" xfId="734"/>
    <cellStyle name="Normal 36" xfId="735"/>
    <cellStyle name="Normal 36 2" xfId="736"/>
    <cellStyle name="Normal 36 2 2" xfId="737"/>
    <cellStyle name="Normal 36 2 2 2" xfId="901"/>
    <cellStyle name="Normal 36 2 3" xfId="738"/>
    <cellStyle name="Normal 36 2 4" xfId="739"/>
    <cellStyle name="Normal 36 3" xfId="740"/>
    <cellStyle name="Normal 36 4" xfId="741"/>
    <cellStyle name="Normal 37" xfId="742"/>
    <cellStyle name="Normal 37 2" xfId="743"/>
    <cellStyle name="Normal 38" xfId="744"/>
    <cellStyle name="Normal 38 2" xfId="745"/>
    <cellStyle name="Normal 38 2 2" xfId="746"/>
    <cellStyle name="Normal 38 3" xfId="747"/>
    <cellStyle name="Normal 38 3 2" xfId="748"/>
    <cellStyle name="Normal 38 4" xfId="749"/>
    <cellStyle name="Normal 39" xfId="750"/>
    <cellStyle name="Normal 39 2" xfId="751"/>
    <cellStyle name="Normal 4" xfId="752"/>
    <cellStyle name="Normal 4 2" xfId="753"/>
    <cellStyle name="Normal 4 3" xfId="754"/>
    <cellStyle name="Normal 40" xfId="755"/>
    <cellStyle name="Normal 40 2" xfId="756"/>
    <cellStyle name="Normal 40 3" xfId="757"/>
    <cellStyle name="Normal 41" xfId="758"/>
    <cellStyle name="Normal 41 2" xfId="759"/>
    <cellStyle name="Normal 42" xfId="760"/>
    <cellStyle name="Normal 42 2" xfId="761"/>
    <cellStyle name="Normal 42 3" xfId="762"/>
    <cellStyle name="Normal 43" xfId="763"/>
    <cellStyle name="Normal 44" xfId="764"/>
    <cellStyle name="Normal 45" xfId="765"/>
    <cellStyle name="Normal 46" xfId="766"/>
    <cellStyle name="Normal 47" xfId="767"/>
    <cellStyle name="Normal 47 2" xfId="768"/>
    <cellStyle name="Normal 47 3" xfId="769"/>
    <cellStyle name="Normal 47 3 2" xfId="770"/>
    <cellStyle name="Normal 47 3 3" xfId="771"/>
    <cellStyle name="Normal 47 4" xfId="772"/>
    <cellStyle name="Normal 5" xfId="773"/>
    <cellStyle name="Normal 5 2" xfId="774"/>
    <cellStyle name="Normal 5 2 2" xfId="775"/>
    <cellStyle name="Normal 5 3" xfId="776"/>
    <cellStyle name="Normal 5 4" xfId="777"/>
    <cellStyle name="Normal 5 4 2" xfId="778"/>
    <cellStyle name="Normal 5 4 3" xfId="779"/>
    <cellStyle name="Normal 5 5" xfId="780"/>
    <cellStyle name="Normal 5_Copy of SAN2010" xfId="781"/>
    <cellStyle name="Normal 50" xfId="902"/>
    <cellStyle name="Normal 6" xfId="782"/>
    <cellStyle name="Normal 7" xfId="783"/>
    <cellStyle name="Normal 75" xfId="784"/>
    <cellStyle name="Normal 8" xfId="785"/>
    <cellStyle name="Normal 8 2" xfId="786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_anakia II etapi.xls sm. defeqturi" xfId="793"/>
    <cellStyle name="Normal 9_2D4CD000" xfId="794"/>
    <cellStyle name="Note" xfId="795"/>
    <cellStyle name="Note 2" xfId="796"/>
    <cellStyle name="Note 2 2" xfId="797"/>
    <cellStyle name="Note 2 3" xfId="798"/>
    <cellStyle name="Note 2 4" xfId="799"/>
    <cellStyle name="Note 2 5" xfId="800"/>
    <cellStyle name="Note 2_anakia II etapi.xls sm. defeqturi" xfId="801"/>
    <cellStyle name="Note 3" xfId="802"/>
    <cellStyle name="Note 4" xfId="803"/>
    <cellStyle name="Note 4 2" xfId="804"/>
    <cellStyle name="Note 4_anakia II etapi.xls sm. defeqturi" xfId="805"/>
    <cellStyle name="Note 5" xfId="806"/>
    <cellStyle name="Note 6" xfId="807"/>
    <cellStyle name="Note 7" xfId="808"/>
    <cellStyle name="Output" xfId="809"/>
    <cellStyle name="Output 2" xfId="810"/>
    <cellStyle name="Output 2 2" xfId="811"/>
    <cellStyle name="Output 2 3" xfId="812"/>
    <cellStyle name="Output 2 4" xfId="813"/>
    <cellStyle name="Output 2 5" xfId="814"/>
    <cellStyle name="Output 2_anakia II etapi.xls sm. defeqturi" xfId="815"/>
    <cellStyle name="Output 3" xfId="816"/>
    <cellStyle name="Output 4" xfId="817"/>
    <cellStyle name="Output 4 2" xfId="818"/>
    <cellStyle name="Output 4_anakia II etapi.xls sm. defeqturi" xfId="819"/>
    <cellStyle name="Output 5" xfId="820"/>
    <cellStyle name="Output 6" xfId="821"/>
    <cellStyle name="Output 7" xfId="822"/>
    <cellStyle name="Percent 2" xfId="823"/>
    <cellStyle name="Percent 3" xfId="824"/>
    <cellStyle name="Percent 3 2" xfId="825"/>
    <cellStyle name="Percent 4" xfId="826"/>
    <cellStyle name="Percent 5" xfId="827"/>
    <cellStyle name="Percent 6" xfId="828"/>
    <cellStyle name="Style 1" xfId="829"/>
    <cellStyle name="Title" xfId="830"/>
    <cellStyle name="Title 2" xfId="831"/>
    <cellStyle name="Title 2 2" xfId="832"/>
    <cellStyle name="Title 2 3" xfId="833"/>
    <cellStyle name="Title 2 4" xfId="834"/>
    <cellStyle name="Title 2 5" xfId="835"/>
    <cellStyle name="Title 3" xfId="836"/>
    <cellStyle name="Title 4" xfId="837"/>
    <cellStyle name="Title 4 2" xfId="838"/>
    <cellStyle name="Title 5" xfId="839"/>
    <cellStyle name="Title 6" xfId="840"/>
    <cellStyle name="Title 7" xfId="841"/>
    <cellStyle name="Total" xfId="842"/>
    <cellStyle name="Total 2" xfId="843"/>
    <cellStyle name="Total 2 2" xfId="844"/>
    <cellStyle name="Total 2 3" xfId="845"/>
    <cellStyle name="Total 2 4" xfId="846"/>
    <cellStyle name="Total 2 5" xfId="847"/>
    <cellStyle name="Total 2_anakia II etapi.xls sm. defeqturi" xfId="848"/>
    <cellStyle name="Total 3" xfId="849"/>
    <cellStyle name="Total 4" xfId="850"/>
    <cellStyle name="Total 4 2" xfId="851"/>
    <cellStyle name="Total 4_anakia II etapi.xls sm. defeqturi" xfId="852"/>
    <cellStyle name="Total 5" xfId="853"/>
    <cellStyle name="Total 6" xfId="854"/>
    <cellStyle name="Total 7" xfId="855"/>
    <cellStyle name="Warning Text" xfId="856"/>
    <cellStyle name="Warning Text 2" xfId="857"/>
    <cellStyle name="Warning Text 2 2" xfId="858"/>
    <cellStyle name="Warning Text 2 3" xfId="859"/>
    <cellStyle name="Warning Text 2 4" xfId="860"/>
    <cellStyle name="Warning Text 2 5" xfId="861"/>
    <cellStyle name="Warning Text 3" xfId="862"/>
    <cellStyle name="Warning Text 4" xfId="863"/>
    <cellStyle name="Warning Text 4 2" xfId="864"/>
    <cellStyle name="Warning Text 5" xfId="865"/>
    <cellStyle name="Warning Text 6" xfId="866"/>
    <cellStyle name="Warning Text 7" xfId="867"/>
    <cellStyle name="Обычный 10" xfId="868"/>
    <cellStyle name="Обычный 10 2" xfId="869"/>
    <cellStyle name="Обычный 11" xfId="5"/>
    <cellStyle name="Обычный 2" xfId="3"/>
    <cellStyle name="Обычный 2 2" xfId="870"/>
    <cellStyle name="Обычный 3" xfId="871"/>
    <cellStyle name="Обычный 3 2" xfId="872"/>
    <cellStyle name="Обычный 3 3" xfId="873"/>
    <cellStyle name="Обычный 4" xfId="874"/>
    <cellStyle name="Обычный 4 2" xfId="875"/>
    <cellStyle name="Обычный 4 3" xfId="876"/>
    <cellStyle name="Обычный 4 4" xfId="877"/>
    <cellStyle name="Обычный 5" xfId="878"/>
    <cellStyle name="Обычный 5 2" xfId="879"/>
    <cellStyle name="Обычный 5 2 2" xfId="880"/>
    <cellStyle name="Обычный 5 3" xfId="881"/>
    <cellStyle name="Обычный 5 4" xfId="882"/>
    <cellStyle name="Обычный 5 4 2" xfId="883"/>
    <cellStyle name="Обычный 5 5" xfId="884"/>
    <cellStyle name="Обычный 6" xfId="885"/>
    <cellStyle name="Обычный 6 2" xfId="886"/>
    <cellStyle name="Обычный 7" xfId="887"/>
    <cellStyle name="Обычный 8" xfId="888"/>
    <cellStyle name="Обычный 8 2" xfId="889"/>
    <cellStyle name="Обычный 9" xfId="890"/>
    <cellStyle name="Обычный_ELEQ_SUSTI DENEBI_axalqalaqis skola " xfId="900"/>
    <cellStyle name="Плохой 2" xfId="891"/>
    <cellStyle name="Процентный 2" xfId="892"/>
    <cellStyle name="Процентный 3" xfId="893"/>
    <cellStyle name="Процентный 3 2" xfId="894"/>
    <cellStyle name="Финансовый 2" xfId="895"/>
    <cellStyle name="Финансовый 2 2" xfId="896"/>
    <cellStyle name="Финансовый 3" xfId="897"/>
    <cellStyle name="Финансовый 4" xfId="898"/>
    <cellStyle name="Финансовый 5" xfId="899"/>
    <cellStyle name="Финансовый 6" xfId="478"/>
  </cellStyles>
  <dxfs count="0"/>
  <tableStyles count="0" defaultTableStyle="TableStyleMedium9" defaultPivotStyle="PivotStyleLight16"/>
  <colors>
    <mruColors>
      <color rgb="FFFFCCFF"/>
      <color rgb="FFCCFF33"/>
      <color rgb="FFFFFFCC"/>
      <color rgb="FF0000FF"/>
      <color rgb="FFCCCC00"/>
      <color rgb="FFCCFF99"/>
      <color rgb="FF9900FF"/>
      <color rgb="FF0000CC"/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0-DR\MARNEULI\%231%20bagi\marneuli%20%231%20bagi-koreqt-borj\marneuli-%231%20sab.bagi-1-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bsiti"/>
      <sheetName val="#1-1"/>
      <sheetName val="#1-2"/>
      <sheetName val="#1-3"/>
      <sheetName val="#2-1"/>
      <sheetName val="#2-2"/>
      <sheetName val="#3"/>
      <sheetName val="#4"/>
      <sheetName val="#5"/>
      <sheetName val="#6"/>
      <sheetName val="#7"/>
      <sheetName val="moc.uwy."/>
      <sheetName val="kal. gr."/>
      <sheetName val="7777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89"/>
  <sheetViews>
    <sheetView tabSelected="1" topLeftCell="A39" zoomScaleNormal="100" workbookViewId="0">
      <selection activeCell="G92" sqref="G92"/>
    </sheetView>
  </sheetViews>
  <sheetFormatPr defaultColWidth="8.85546875" defaultRowHeight="15.75" x14ac:dyDescent="0.25"/>
  <cols>
    <col min="1" max="1" width="5.42578125" style="77" customWidth="1"/>
    <col min="2" max="2" width="12.42578125" style="78" customWidth="1"/>
    <col min="3" max="3" width="55.140625" style="79" customWidth="1"/>
    <col min="4" max="4" width="8" style="78" customWidth="1"/>
    <col min="5" max="5" width="11.5703125" style="80" customWidth="1"/>
    <col min="6" max="6" width="14.28515625" style="80" customWidth="1"/>
    <col min="7" max="7" width="10.85546875" style="81" customWidth="1"/>
    <col min="8" max="8" width="20" style="81" customWidth="1"/>
    <col min="9" max="9" width="8.7109375" style="81" customWidth="1"/>
    <col min="10" max="10" width="13.28515625" style="81" customWidth="1"/>
    <col min="11" max="11" width="10.140625" style="81" customWidth="1"/>
    <col min="12" max="12" width="14.42578125" style="81" customWidth="1"/>
    <col min="13" max="13" width="17.42578125" style="81" customWidth="1"/>
    <col min="14" max="14" width="53.140625" style="45" customWidth="1"/>
    <col min="15" max="15" width="11.28515625" style="46" bestFit="1" customWidth="1"/>
    <col min="16" max="16384" width="8.85546875" style="46"/>
  </cols>
  <sheetData>
    <row r="1" spans="1:14" ht="36.75" customHeight="1" x14ac:dyDescent="0.25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x14ac:dyDescent="0.25">
      <c r="A2" s="47"/>
      <c r="B2" s="48"/>
      <c r="C2" s="48"/>
      <c r="D2" s="48"/>
      <c r="E2" s="49"/>
      <c r="F2" s="49"/>
      <c r="G2" s="50"/>
      <c r="H2" s="50"/>
      <c r="I2" s="50"/>
      <c r="J2" s="50"/>
      <c r="K2" s="50"/>
      <c r="L2" s="50"/>
      <c r="M2" s="50"/>
    </row>
    <row r="3" spans="1:14" x14ac:dyDescent="0.25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 x14ac:dyDescent="0.25">
      <c r="A4" s="47"/>
      <c r="B4" s="48"/>
      <c r="C4" s="48"/>
      <c r="D4" s="48"/>
      <c r="E4" s="49"/>
      <c r="F4" s="49"/>
      <c r="G4" s="50"/>
      <c r="H4" s="50"/>
      <c r="I4" s="50"/>
      <c r="J4" s="50"/>
      <c r="K4" s="50"/>
      <c r="L4" s="50"/>
      <c r="M4" s="50"/>
    </row>
    <row r="5" spans="1:14" x14ac:dyDescent="0.25">
      <c r="A5" s="86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x14ac:dyDescent="0.25">
      <c r="A6" s="47"/>
      <c r="B6" s="48"/>
      <c r="C6" s="48"/>
      <c r="D6" s="48"/>
      <c r="E6" s="49"/>
      <c r="F6" s="49"/>
      <c r="G6" s="50"/>
      <c r="H6" s="50"/>
      <c r="I6" s="50"/>
      <c r="J6" s="50"/>
      <c r="K6" s="50"/>
      <c r="L6" s="50"/>
      <c r="M6" s="50"/>
    </row>
    <row r="7" spans="1:14" s="45" customFormat="1" ht="44.25" customHeight="1" x14ac:dyDescent="0.25">
      <c r="A7" s="82" t="s">
        <v>0</v>
      </c>
      <c r="B7" s="87" t="s">
        <v>44</v>
      </c>
      <c r="C7" s="87" t="s">
        <v>45</v>
      </c>
      <c r="D7" s="87" t="s">
        <v>46</v>
      </c>
      <c r="E7" s="94" t="s">
        <v>32</v>
      </c>
      <c r="F7" s="95" t="s">
        <v>78</v>
      </c>
      <c r="G7" s="89" t="s">
        <v>31</v>
      </c>
      <c r="H7" s="90"/>
      <c r="I7" s="89" t="s">
        <v>47</v>
      </c>
      <c r="J7" s="90"/>
      <c r="K7" s="89" t="s">
        <v>15</v>
      </c>
      <c r="L7" s="90"/>
      <c r="M7" s="91" t="s">
        <v>39</v>
      </c>
    </row>
    <row r="8" spans="1:14" s="45" customFormat="1" ht="31.5" x14ac:dyDescent="0.25">
      <c r="A8" s="84"/>
      <c r="B8" s="88"/>
      <c r="C8" s="88"/>
      <c r="D8" s="88"/>
      <c r="E8" s="94"/>
      <c r="F8" s="96"/>
      <c r="G8" s="9" t="s">
        <v>48</v>
      </c>
      <c r="H8" s="9" t="s">
        <v>8</v>
      </c>
      <c r="I8" s="9" t="s">
        <v>48</v>
      </c>
      <c r="J8" s="9" t="s">
        <v>8</v>
      </c>
      <c r="K8" s="9" t="s">
        <v>48</v>
      </c>
      <c r="L8" s="9" t="s">
        <v>8</v>
      </c>
      <c r="M8" s="92"/>
    </row>
    <row r="9" spans="1:14" x14ac:dyDescent="0.25">
      <c r="A9" s="44">
        <v>1</v>
      </c>
      <c r="B9" s="4">
        <v>2</v>
      </c>
      <c r="C9" s="51">
        <v>3</v>
      </c>
      <c r="D9" s="3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4" x14ac:dyDescent="0.25">
      <c r="A10" s="52" t="s">
        <v>24</v>
      </c>
      <c r="B10" s="4"/>
      <c r="C10" s="53" t="s">
        <v>26</v>
      </c>
      <c r="D10" s="4"/>
      <c r="E10" s="12"/>
      <c r="F10" s="12"/>
      <c r="G10" s="9"/>
      <c r="H10" s="9"/>
      <c r="I10" s="9"/>
      <c r="J10" s="9"/>
      <c r="K10" s="9"/>
      <c r="L10" s="9"/>
      <c r="M10" s="9"/>
    </row>
    <row r="11" spans="1:14" ht="34.5" customHeight="1" x14ac:dyDescent="0.25">
      <c r="A11" s="54"/>
      <c r="B11" s="43" t="s">
        <v>71</v>
      </c>
      <c r="C11" s="53" t="s">
        <v>72</v>
      </c>
      <c r="D11" s="31" t="s">
        <v>5</v>
      </c>
      <c r="E11" s="42" t="e">
        <f>'[1]77777'!F715</f>
        <v>#REF!</v>
      </c>
      <c r="F11" s="12">
        <v>125</v>
      </c>
      <c r="G11" s="38"/>
      <c r="H11" s="38"/>
      <c r="I11" s="38"/>
      <c r="J11" s="38"/>
      <c r="K11" s="38"/>
      <c r="L11" s="38"/>
      <c r="M11" s="38"/>
    </row>
    <row r="12" spans="1:14" ht="19.5" customHeight="1" x14ac:dyDescent="0.25">
      <c r="A12" s="54"/>
      <c r="B12" s="43"/>
      <c r="C12" s="39" t="s">
        <v>17</v>
      </c>
      <c r="D12" s="6" t="s">
        <v>13</v>
      </c>
      <c r="E12" s="3">
        <v>0.159</v>
      </c>
      <c r="F12" s="13">
        <f>F11*E12</f>
        <v>19.875</v>
      </c>
      <c r="G12" s="11"/>
      <c r="H12" s="9"/>
      <c r="I12" s="11"/>
      <c r="J12" s="9"/>
      <c r="K12" s="11"/>
      <c r="L12" s="9"/>
      <c r="M12" s="9"/>
    </row>
    <row r="13" spans="1:14" ht="19.5" customHeight="1" x14ac:dyDescent="0.25">
      <c r="A13" s="54"/>
      <c r="B13" s="43"/>
      <c r="C13" s="39" t="s">
        <v>18</v>
      </c>
      <c r="D13" s="6" t="s">
        <v>9</v>
      </c>
      <c r="E13" s="3">
        <v>1.7000000000000001E-2</v>
      </c>
      <c r="F13" s="13">
        <f>F11*E13</f>
        <v>2.125</v>
      </c>
      <c r="G13" s="11"/>
      <c r="H13" s="9"/>
      <c r="I13" s="11"/>
      <c r="J13" s="9"/>
      <c r="K13" s="11"/>
      <c r="L13" s="9"/>
      <c r="M13" s="9"/>
    </row>
    <row r="14" spans="1:14" ht="24.75" customHeight="1" x14ac:dyDescent="0.25">
      <c r="A14" s="54"/>
      <c r="B14" s="43" t="s">
        <v>74</v>
      </c>
      <c r="C14" s="55" t="s">
        <v>73</v>
      </c>
      <c r="D14" s="31" t="s">
        <v>51</v>
      </c>
      <c r="E14" s="36"/>
      <c r="F14" s="36">
        <v>4</v>
      </c>
      <c r="G14" s="9"/>
      <c r="H14" s="9"/>
      <c r="I14" s="9"/>
      <c r="J14" s="9"/>
      <c r="K14" s="9"/>
      <c r="L14" s="9"/>
      <c r="M14" s="9"/>
    </row>
    <row r="15" spans="1:14" ht="19.5" customHeight="1" x14ac:dyDescent="0.25">
      <c r="A15" s="54"/>
      <c r="B15" s="43"/>
      <c r="C15" s="39" t="s">
        <v>17</v>
      </c>
      <c r="D15" s="6" t="s">
        <v>13</v>
      </c>
      <c r="E15" s="56">
        <v>11.9</v>
      </c>
      <c r="F15" s="56">
        <f>F14*E15</f>
        <v>47.6</v>
      </c>
      <c r="G15" s="9"/>
      <c r="H15" s="9"/>
      <c r="I15" s="9"/>
      <c r="J15" s="9"/>
      <c r="K15" s="9"/>
      <c r="L15" s="9"/>
      <c r="M15" s="9"/>
    </row>
    <row r="16" spans="1:14" s="30" customFormat="1" x14ac:dyDescent="0.2">
      <c r="A16" s="29"/>
      <c r="B16" s="43"/>
      <c r="C16" s="53" t="s">
        <v>76</v>
      </c>
      <c r="D16" s="43"/>
      <c r="E16" s="35"/>
      <c r="F16" s="36"/>
      <c r="G16" s="9"/>
      <c r="H16" s="9"/>
      <c r="I16" s="9"/>
      <c r="J16" s="9"/>
      <c r="K16" s="9"/>
      <c r="L16" s="9"/>
      <c r="M16" s="9"/>
      <c r="N16" s="37"/>
    </row>
    <row r="17" spans="1:14" s="30" customFormat="1" ht="27" x14ac:dyDescent="0.2">
      <c r="A17" s="82" t="s">
        <v>40</v>
      </c>
      <c r="B17" s="4" t="s">
        <v>50</v>
      </c>
      <c r="C17" s="57" t="s">
        <v>53</v>
      </c>
      <c r="D17" s="31"/>
      <c r="E17" s="42">
        <f>1185*0.06*0.1</f>
        <v>7.1099999999999994</v>
      </c>
      <c r="F17" s="12"/>
      <c r="G17" s="38"/>
      <c r="H17" s="38"/>
      <c r="I17" s="38"/>
      <c r="J17" s="38"/>
      <c r="K17" s="38"/>
      <c r="L17" s="38"/>
      <c r="M17" s="38"/>
      <c r="N17" s="37"/>
    </row>
    <row r="18" spans="1:14" s="30" customFormat="1" ht="26.25" hidden="1" customHeight="1" x14ac:dyDescent="0.2">
      <c r="A18" s="83"/>
      <c r="B18" s="31"/>
      <c r="C18" s="22" t="s">
        <v>64</v>
      </c>
      <c r="D18" s="31" t="s">
        <v>4</v>
      </c>
      <c r="E18" s="5">
        <v>0</v>
      </c>
      <c r="F18" s="13"/>
      <c r="G18" s="38"/>
      <c r="H18" s="38"/>
      <c r="I18" s="38"/>
      <c r="J18" s="38"/>
      <c r="K18" s="38"/>
      <c r="L18" s="38"/>
      <c r="M18" s="38"/>
      <c r="N18" s="37"/>
    </row>
    <row r="19" spans="1:14" s="30" customFormat="1" ht="21" hidden="1" customHeight="1" x14ac:dyDescent="0.2">
      <c r="A19" s="83"/>
      <c r="B19" s="31"/>
      <c r="C19" s="22" t="s">
        <v>65</v>
      </c>
      <c r="D19" s="31" t="s">
        <v>4</v>
      </c>
      <c r="E19" s="5">
        <v>0</v>
      </c>
      <c r="F19" s="13"/>
      <c r="G19" s="38"/>
      <c r="H19" s="38"/>
      <c r="I19" s="38"/>
      <c r="J19" s="38"/>
      <c r="K19" s="38"/>
      <c r="L19" s="38"/>
      <c r="M19" s="38"/>
      <c r="N19" s="37"/>
    </row>
    <row r="20" spans="1:14" s="30" customFormat="1" ht="24.75" hidden="1" customHeight="1" x14ac:dyDescent="0.2">
      <c r="A20" s="83"/>
      <c r="B20" s="31"/>
      <c r="C20" s="22" t="s">
        <v>66</v>
      </c>
      <c r="D20" s="31" t="s">
        <v>4</v>
      </c>
      <c r="E20" s="5">
        <v>0</v>
      </c>
      <c r="F20" s="13"/>
      <c r="G20" s="38"/>
      <c r="H20" s="38"/>
      <c r="I20" s="38"/>
      <c r="J20" s="38"/>
      <c r="K20" s="38"/>
      <c r="L20" s="38"/>
      <c r="M20" s="38"/>
      <c r="N20" s="37"/>
    </row>
    <row r="21" spans="1:14" s="30" customFormat="1" ht="22.5" hidden="1" customHeight="1" x14ac:dyDescent="0.2">
      <c r="A21" s="83"/>
      <c r="B21" s="31"/>
      <c r="C21" s="22" t="s">
        <v>67</v>
      </c>
      <c r="D21" s="31" t="s">
        <v>4</v>
      </c>
      <c r="E21" s="5">
        <v>0</v>
      </c>
      <c r="F21" s="13"/>
      <c r="G21" s="38"/>
      <c r="H21" s="38"/>
      <c r="I21" s="38"/>
      <c r="J21" s="38"/>
      <c r="K21" s="38"/>
      <c r="L21" s="38"/>
      <c r="M21" s="38"/>
      <c r="N21" s="37"/>
    </row>
    <row r="22" spans="1:14" s="30" customFormat="1" ht="17.25" hidden="1" customHeight="1" x14ac:dyDescent="0.2">
      <c r="A22" s="83"/>
      <c r="B22" s="31"/>
      <c r="C22" s="22" t="s">
        <v>68</v>
      </c>
      <c r="D22" s="31" t="s">
        <v>4</v>
      </c>
      <c r="E22" s="5">
        <v>0</v>
      </c>
      <c r="F22" s="13"/>
      <c r="G22" s="38"/>
      <c r="H22" s="38"/>
      <c r="I22" s="38"/>
      <c r="J22" s="38"/>
      <c r="K22" s="38"/>
      <c r="L22" s="38"/>
      <c r="M22" s="38"/>
      <c r="N22" s="37"/>
    </row>
    <row r="23" spans="1:14" s="30" customFormat="1" ht="24" hidden="1" customHeight="1" x14ac:dyDescent="0.2">
      <c r="A23" s="83"/>
      <c r="B23" s="31"/>
      <c r="C23" s="22" t="s">
        <v>69</v>
      </c>
      <c r="D23" s="31" t="s">
        <v>4</v>
      </c>
      <c r="E23" s="5">
        <v>0</v>
      </c>
      <c r="F23" s="13"/>
      <c r="G23" s="38"/>
      <c r="H23" s="38"/>
      <c r="I23" s="38"/>
      <c r="J23" s="38"/>
      <c r="K23" s="38"/>
      <c r="L23" s="38"/>
      <c r="M23" s="38"/>
      <c r="N23" s="37"/>
    </row>
    <row r="24" spans="1:14" s="30" customFormat="1" x14ac:dyDescent="0.2">
      <c r="A24" s="83"/>
      <c r="B24" s="32"/>
      <c r="C24" s="57" t="s">
        <v>54</v>
      </c>
      <c r="D24" s="31" t="s">
        <v>51</v>
      </c>
      <c r="E24" s="42" t="e">
        <f>'[1]77777'!F728</f>
        <v>#REF!</v>
      </c>
      <c r="F24" s="12">
        <v>3</v>
      </c>
      <c r="G24" s="38"/>
      <c r="H24" s="38"/>
      <c r="I24" s="38"/>
      <c r="J24" s="38"/>
      <c r="K24" s="38"/>
      <c r="L24" s="38"/>
      <c r="M24" s="38"/>
      <c r="N24" s="37"/>
    </row>
    <row r="25" spans="1:14" s="30" customFormat="1" x14ac:dyDescent="0.2">
      <c r="A25" s="83"/>
      <c r="B25" s="31"/>
      <c r="C25" s="41" t="s">
        <v>11</v>
      </c>
      <c r="D25" s="31" t="s">
        <v>13</v>
      </c>
      <c r="E25" s="3">
        <v>23.8</v>
      </c>
      <c r="F25" s="13">
        <f>F24*E25</f>
        <v>71.400000000000006</v>
      </c>
      <c r="G25" s="11"/>
      <c r="H25" s="9"/>
      <c r="I25" s="11"/>
      <c r="J25" s="9"/>
      <c r="K25" s="11"/>
      <c r="L25" s="9"/>
      <c r="M25" s="9"/>
      <c r="N25" s="37"/>
    </row>
    <row r="26" spans="1:14" s="30" customFormat="1" x14ac:dyDescent="0.2">
      <c r="A26" s="83"/>
      <c r="B26" s="31"/>
      <c r="C26" s="41" t="s">
        <v>12</v>
      </c>
      <c r="D26" s="31" t="s">
        <v>9</v>
      </c>
      <c r="E26" s="3">
        <v>2.1</v>
      </c>
      <c r="F26" s="13">
        <f>F24*E26</f>
        <v>6.3000000000000007</v>
      </c>
      <c r="G26" s="11"/>
      <c r="H26" s="9"/>
      <c r="I26" s="11"/>
      <c r="J26" s="9"/>
      <c r="K26" s="11"/>
      <c r="L26" s="9"/>
      <c r="M26" s="9"/>
      <c r="N26" s="37"/>
    </row>
    <row r="27" spans="1:14" s="30" customFormat="1" x14ac:dyDescent="0.2">
      <c r="A27" s="83"/>
      <c r="B27" s="31"/>
      <c r="C27" s="39" t="s">
        <v>60</v>
      </c>
      <c r="D27" s="6" t="s">
        <v>28</v>
      </c>
      <c r="E27" s="8">
        <f>0.16+0.06+0.83</f>
        <v>1.05</v>
      </c>
      <c r="F27" s="13">
        <f>F24*E27</f>
        <v>3.1500000000000004</v>
      </c>
      <c r="G27" s="9"/>
      <c r="H27" s="9"/>
      <c r="I27" s="9"/>
      <c r="J27" s="9"/>
      <c r="K27" s="9"/>
      <c r="L27" s="9"/>
      <c r="M27" s="9"/>
      <c r="N27" s="37"/>
    </row>
    <row r="28" spans="1:14" s="30" customFormat="1" x14ac:dyDescent="0.2">
      <c r="A28" s="83"/>
      <c r="B28" s="31"/>
      <c r="C28" s="39" t="s">
        <v>30</v>
      </c>
      <c r="D28" s="6" t="s">
        <v>6</v>
      </c>
      <c r="E28" s="8">
        <v>7.2</v>
      </c>
      <c r="F28" s="1">
        <f>F24*E28</f>
        <v>21.6</v>
      </c>
      <c r="G28" s="9"/>
      <c r="H28" s="9"/>
      <c r="I28" s="9"/>
      <c r="J28" s="9"/>
      <c r="K28" s="9"/>
      <c r="L28" s="9"/>
      <c r="M28" s="9"/>
      <c r="N28" s="37"/>
    </row>
    <row r="29" spans="1:14" s="30" customFormat="1" x14ac:dyDescent="0.2">
      <c r="A29" s="83"/>
      <c r="B29" s="31"/>
      <c r="C29" s="39" t="s">
        <v>55</v>
      </c>
      <c r="D29" s="6" t="s">
        <v>6</v>
      </c>
      <c r="E29" s="8">
        <v>1.96</v>
      </c>
      <c r="F29" s="1">
        <f>F24*E29</f>
        <v>5.88</v>
      </c>
      <c r="G29" s="9"/>
      <c r="H29" s="9"/>
      <c r="I29" s="9"/>
      <c r="J29" s="9"/>
      <c r="K29" s="9"/>
      <c r="L29" s="9"/>
      <c r="M29" s="9"/>
      <c r="N29" s="37"/>
    </row>
    <row r="30" spans="1:14" s="30" customFormat="1" x14ac:dyDescent="0.2">
      <c r="A30" s="83"/>
      <c r="B30" s="31"/>
      <c r="C30" s="39" t="s">
        <v>56</v>
      </c>
      <c r="D30" s="6" t="s">
        <v>6</v>
      </c>
      <c r="E30" s="8">
        <v>4.38</v>
      </c>
      <c r="F30" s="1">
        <f>F24*E30</f>
        <v>13.14</v>
      </c>
      <c r="G30" s="9"/>
      <c r="H30" s="9"/>
      <c r="I30" s="9"/>
      <c r="J30" s="9"/>
      <c r="K30" s="9"/>
      <c r="L30" s="9"/>
      <c r="M30" s="9"/>
      <c r="N30" s="37"/>
    </row>
    <row r="31" spans="1:14" s="30" customFormat="1" x14ac:dyDescent="0.2">
      <c r="A31" s="83"/>
      <c r="B31" s="31"/>
      <c r="C31" s="41" t="s">
        <v>57</v>
      </c>
      <c r="D31" s="31" t="s">
        <v>6</v>
      </c>
      <c r="E31" s="3"/>
      <c r="F31" s="13">
        <v>100</v>
      </c>
      <c r="G31" s="9"/>
      <c r="H31" s="9"/>
      <c r="I31" s="9"/>
      <c r="J31" s="9"/>
      <c r="K31" s="9"/>
      <c r="L31" s="9"/>
      <c r="M31" s="9"/>
      <c r="N31" s="37"/>
    </row>
    <row r="32" spans="1:14" s="30" customFormat="1" x14ac:dyDescent="0.2">
      <c r="A32" s="84"/>
      <c r="B32" s="31"/>
      <c r="C32" s="39" t="s">
        <v>16</v>
      </c>
      <c r="D32" s="6" t="s">
        <v>9</v>
      </c>
      <c r="E32" s="8">
        <v>3.44</v>
      </c>
      <c r="F32" s="1">
        <f>F24*E32</f>
        <v>10.32</v>
      </c>
      <c r="G32" s="9"/>
      <c r="H32" s="9"/>
      <c r="I32" s="9"/>
      <c r="J32" s="9"/>
      <c r="K32" s="9"/>
      <c r="L32" s="9"/>
      <c r="M32" s="9"/>
      <c r="N32" s="37"/>
    </row>
    <row r="33" spans="1:14" s="30" customFormat="1" ht="55.5" hidden="1" customHeight="1" x14ac:dyDescent="0.2">
      <c r="A33" s="85" t="s">
        <v>27</v>
      </c>
      <c r="B33" s="34" t="s">
        <v>58</v>
      </c>
      <c r="C33" s="57" t="s">
        <v>59</v>
      </c>
      <c r="D33" s="31" t="s">
        <v>33</v>
      </c>
      <c r="E33" s="42" t="e">
        <f>'[1]77777'!#REF!</f>
        <v>#REF!</v>
      </c>
      <c r="F33" s="12">
        <v>0</v>
      </c>
      <c r="G33" s="9"/>
      <c r="H33" s="9"/>
      <c r="I33" s="9"/>
      <c r="J33" s="9"/>
      <c r="K33" s="9"/>
      <c r="L33" s="9"/>
      <c r="M33" s="9"/>
      <c r="N33" s="37"/>
    </row>
    <row r="34" spans="1:14" s="30" customFormat="1" hidden="1" x14ac:dyDescent="0.2">
      <c r="A34" s="85"/>
      <c r="B34" s="58"/>
      <c r="C34" s="39" t="s">
        <v>17</v>
      </c>
      <c r="D34" s="6" t="s">
        <v>13</v>
      </c>
      <c r="E34" s="3">
        <v>0.22700000000000001</v>
      </c>
      <c r="F34" s="13">
        <f>F33*E34</f>
        <v>0</v>
      </c>
      <c r="G34" s="9"/>
      <c r="H34" s="9"/>
      <c r="I34" s="9"/>
      <c r="J34" s="9"/>
      <c r="K34" s="9"/>
      <c r="L34" s="9"/>
      <c r="M34" s="9"/>
      <c r="N34" s="37"/>
    </row>
    <row r="35" spans="1:14" s="30" customFormat="1" hidden="1" x14ac:dyDescent="0.2">
      <c r="A35" s="85"/>
      <c r="B35" s="58"/>
      <c r="C35" s="39" t="s">
        <v>18</v>
      </c>
      <c r="D35" s="6" t="s">
        <v>9</v>
      </c>
      <c r="E35" s="3">
        <v>2.76E-2</v>
      </c>
      <c r="F35" s="13">
        <f>F33*E35</f>
        <v>0</v>
      </c>
      <c r="G35" s="9"/>
      <c r="H35" s="9"/>
      <c r="I35" s="9"/>
      <c r="J35" s="9"/>
      <c r="K35" s="9"/>
      <c r="L35" s="9"/>
      <c r="M35" s="9"/>
      <c r="N35" s="37"/>
    </row>
    <row r="36" spans="1:14" s="30" customFormat="1" hidden="1" x14ac:dyDescent="0.2">
      <c r="A36" s="85"/>
      <c r="B36" s="33"/>
      <c r="C36" s="39" t="s">
        <v>60</v>
      </c>
      <c r="D36" s="6" t="s">
        <v>28</v>
      </c>
      <c r="E36" s="3">
        <v>2.1000000000000001E-2</v>
      </c>
      <c r="F36" s="13">
        <f>F33*E36</f>
        <v>0</v>
      </c>
      <c r="G36" s="9"/>
      <c r="H36" s="9"/>
      <c r="I36" s="9"/>
      <c r="J36" s="9"/>
      <c r="K36" s="9"/>
      <c r="L36" s="9"/>
      <c r="M36" s="9"/>
      <c r="N36" s="37"/>
    </row>
    <row r="37" spans="1:14" s="30" customFormat="1" hidden="1" x14ac:dyDescent="0.2">
      <c r="A37" s="85"/>
      <c r="B37" s="33"/>
      <c r="C37" s="39" t="s">
        <v>34</v>
      </c>
      <c r="D37" s="6" t="s">
        <v>6</v>
      </c>
      <c r="E37" s="3">
        <v>7.0000000000000007E-2</v>
      </c>
      <c r="F37" s="13">
        <f>F33*E37</f>
        <v>0</v>
      </c>
      <c r="G37" s="9"/>
      <c r="H37" s="9"/>
      <c r="I37" s="9"/>
      <c r="J37" s="9"/>
      <c r="K37" s="9"/>
      <c r="L37" s="9"/>
      <c r="M37" s="9"/>
      <c r="N37" s="37"/>
    </row>
    <row r="38" spans="1:14" s="30" customFormat="1" ht="33" hidden="1" customHeight="1" x14ac:dyDescent="0.2">
      <c r="A38" s="85"/>
      <c r="B38" s="58"/>
      <c r="C38" s="39" t="s">
        <v>16</v>
      </c>
      <c r="D38" s="6" t="s">
        <v>9</v>
      </c>
      <c r="E38" s="3">
        <v>4.4400000000000002E-2</v>
      </c>
      <c r="F38" s="13">
        <f>F33*E38</f>
        <v>0</v>
      </c>
      <c r="G38" s="9"/>
      <c r="H38" s="9"/>
      <c r="I38" s="9"/>
      <c r="J38" s="9"/>
      <c r="K38" s="9"/>
      <c r="L38" s="9"/>
      <c r="M38" s="9"/>
      <c r="N38" s="37"/>
    </row>
    <row r="39" spans="1:14" s="30" customFormat="1" ht="27" x14ac:dyDescent="0.2">
      <c r="A39" s="85" t="s">
        <v>38</v>
      </c>
      <c r="B39" s="4" t="s">
        <v>35</v>
      </c>
      <c r="C39" s="57" t="s">
        <v>61</v>
      </c>
      <c r="D39" s="31" t="s">
        <v>5</v>
      </c>
      <c r="E39" s="5"/>
      <c r="F39" s="12">
        <v>125</v>
      </c>
      <c r="G39" s="9"/>
      <c r="H39" s="9"/>
      <c r="I39" s="9"/>
      <c r="J39" s="9"/>
      <c r="K39" s="9"/>
      <c r="L39" s="9"/>
      <c r="M39" s="9"/>
      <c r="N39" s="40"/>
    </row>
    <row r="40" spans="1:14" s="30" customFormat="1" x14ac:dyDescent="0.2">
      <c r="A40" s="85"/>
      <c r="B40" s="31"/>
      <c r="C40" s="41" t="s">
        <v>11</v>
      </c>
      <c r="D40" s="31" t="s">
        <v>13</v>
      </c>
      <c r="E40" s="5">
        <v>0.42899999999999999</v>
      </c>
      <c r="F40" s="1">
        <f>F39*E40</f>
        <v>53.625</v>
      </c>
      <c r="G40" s="9"/>
      <c r="H40" s="9"/>
      <c r="I40" s="9"/>
      <c r="J40" s="9"/>
      <c r="K40" s="9"/>
      <c r="L40" s="9"/>
      <c r="M40" s="9"/>
      <c r="N40" s="40"/>
    </row>
    <row r="41" spans="1:14" s="30" customFormat="1" x14ac:dyDescent="0.2">
      <c r="A41" s="85"/>
      <c r="B41" s="31"/>
      <c r="C41" s="39" t="s">
        <v>18</v>
      </c>
      <c r="D41" s="31" t="s">
        <v>14</v>
      </c>
      <c r="E41" s="5">
        <v>2.64E-2</v>
      </c>
      <c r="F41" s="1">
        <f>F39*E41</f>
        <v>3.3</v>
      </c>
      <c r="G41" s="9"/>
      <c r="H41" s="9"/>
      <c r="I41" s="9"/>
      <c r="J41" s="9"/>
      <c r="K41" s="9"/>
      <c r="L41" s="9"/>
      <c r="M41" s="9"/>
      <c r="N41" s="40"/>
    </row>
    <row r="42" spans="1:14" s="30" customFormat="1" x14ac:dyDescent="0.2">
      <c r="A42" s="85"/>
      <c r="B42" s="31"/>
      <c r="C42" s="41" t="s">
        <v>75</v>
      </c>
      <c r="D42" s="31" t="s">
        <v>5</v>
      </c>
      <c r="E42" s="5">
        <v>1.2</v>
      </c>
      <c r="F42" s="1">
        <f>F39*E42</f>
        <v>150</v>
      </c>
      <c r="G42" s="9"/>
      <c r="H42" s="9"/>
      <c r="I42" s="9"/>
      <c r="J42" s="9"/>
      <c r="K42" s="9"/>
      <c r="L42" s="9"/>
      <c r="M42" s="9"/>
      <c r="N42" s="40"/>
    </row>
    <row r="43" spans="1:14" s="30" customFormat="1" x14ac:dyDescent="0.2">
      <c r="A43" s="85"/>
      <c r="B43" s="31"/>
      <c r="C43" s="41" t="s">
        <v>36</v>
      </c>
      <c r="D43" s="31" t="s">
        <v>3</v>
      </c>
      <c r="E43" s="5">
        <v>6</v>
      </c>
      <c r="F43" s="1">
        <f>F39*E43</f>
        <v>750</v>
      </c>
      <c r="G43" s="9"/>
      <c r="H43" s="9"/>
      <c r="I43" s="9"/>
      <c r="J43" s="9"/>
      <c r="K43" s="9"/>
      <c r="L43" s="9"/>
      <c r="M43" s="9"/>
      <c r="N43" s="40"/>
    </row>
    <row r="44" spans="1:14" s="30" customFormat="1" x14ac:dyDescent="0.2">
      <c r="A44" s="85"/>
      <c r="B44" s="31"/>
      <c r="C44" s="41" t="s">
        <v>29</v>
      </c>
      <c r="D44" s="31" t="s">
        <v>6</v>
      </c>
      <c r="E44" s="5">
        <v>7.9000000000000001E-2</v>
      </c>
      <c r="F44" s="1">
        <f>F39*E44</f>
        <v>9.875</v>
      </c>
      <c r="G44" s="9"/>
      <c r="H44" s="9"/>
      <c r="I44" s="9"/>
      <c r="J44" s="9"/>
      <c r="K44" s="9"/>
      <c r="L44" s="9"/>
      <c r="M44" s="9"/>
      <c r="N44" s="40"/>
    </row>
    <row r="45" spans="1:14" s="30" customFormat="1" x14ac:dyDescent="0.2">
      <c r="A45" s="85"/>
      <c r="B45" s="31"/>
      <c r="C45" s="41" t="s">
        <v>49</v>
      </c>
      <c r="D45" s="31" t="s">
        <v>7</v>
      </c>
      <c r="E45" s="5">
        <v>2.0000000000000001E-4</v>
      </c>
      <c r="F45" s="1">
        <f>F39*E45</f>
        <v>2.5000000000000001E-2</v>
      </c>
      <c r="G45" s="9"/>
      <c r="H45" s="9"/>
      <c r="I45" s="9"/>
      <c r="J45" s="9"/>
      <c r="K45" s="9"/>
      <c r="L45" s="9"/>
      <c r="M45" s="9"/>
      <c r="N45" s="40"/>
    </row>
    <row r="46" spans="1:14" s="30" customFormat="1" x14ac:dyDescent="0.2">
      <c r="A46" s="85"/>
      <c r="B46" s="31"/>
      <c r="C46" s="41" t="s">
        <v>20</v>
      </c>
      <c r="D46" s="31" t="s">
        <v>9</v>
      </c>
      <c r="E46" s="5">
        <v>6.3600000000000004E-2</v>
      </c>
      <c r="F46" s="1">
        <f>F39*E46</f>
        <v>7.95</v>
      </c>
      <c r="G46" s="9"/>
      <c r="H46" s="9"/>
      <c r="I46" s="9"/>
      <c r="J46" s="9"/>
      <c r="K46" s="9"/>
      <c r="L46" s="9"/>
      <c r="M46" s="9"/>
      <c r="N46" s="37"/>
    </row>
    <row r="47" spans="1:14" s="30" customFormat="1" x14ac:dyDescent="0.2">
      <c r="A47" s="85" t="s">
        <v>41</v>
      </c>
      <c r="B47" s="4" t="s">
        <v>19</v>
      </c>
      <c r="C47" s="57" t="s">
        <v>62</v>
      </c>
      <c r="D47" s="31" t="s">
        <v>5</v>
      </c>
      <c r="E47" s="42" t="e">
        <f>'[1]77777'!#REF!</f>
        <v>#REF!</v>
      </c>
      <c r="F47" s="12">
        <v>6</v>
      </c>
      <c r="G47" s="9"/>
      <c r="H47" s="9"/>
      <c r="I47" s="9"/>
      <c r="J47" s="9"/>
      <c r="K47" s="9"/>
      <c r="L47" s="9"/>
      <c r="M47" s="9"/>
      <c r="N47" s="37"/>
    </row>
    <row r="48" spans="1:14" s="30" customFormat="1" x14ac:dyDescent="0.2">
      <c r="A48" s="85"/>
      <c r="B48" s="31"/>
      <c r="C48" s="39" t="s">
        <v>17</v>
      </c>
      <c r="D48" s="31" t="s">
        <v>13</v>
      </c>
      <c r="E48" s="8">
        <v>0.83</v>
      </c>
      <c r="F48" s="13">
        <f>F47*E48</f>
        <v>4.9799999999999995</v>
      </c>
      <c r="G48" s="9"/>
      <c r="H48" s="9"/>
      <c r="I48" s="9"/>
      <c r="J48" s="9"/>
      <c r="K48" s="9"/>
      <c r="L48" s="9"/>
      <c r="M48" s="9"/>
      <c r="N48" s="37"/>
    </row>
    <row r="49" spans="1:14" s="30" customFormat="1" x14ac:dyDescent="0.2">
      <c r="A49" s="85"/>
      <c r="B49" s="31"/>
      <c r="C49" s="39" t="s">
        <v>12</v>
      </c>
      <c r="D49" s="31" t="s">
        <v>9</v>
      </c>
      <c r="E49" s="8">
        <v>4.1000000000000003E-3</v>
      </c>
      <c r="F49" s="13">
        <f>F47*E49</f>
        <v>2.4600000000000004E-2</v>
      </c>
      <c r="G49" s="9"/>
      <c r="H49" s="9"/>
      <c r="I49" s="9"/>
      <c r="J49" s="9"/>
      <c r="K49" s="9"/>
      <c r="L49" s="9"/>
      <c r="M49" s="9"/>
      <c r="N49" s="37"/>
    </row>
    <row r="50" spans="1:14" s="30" customFormat="1" x14ac:dyDescent="0.2">
      <c r="A50" s="85"/>
      <c r="B50" s="31"/>
      <c r="C50" s="22" t="s">
        <v>63</v>
      </c>
      <c r="D50" s="31" t="s">
        <v>5</v>
      </c>
      <c r="E50" s="5">
        <v>1.22</v>
      </c>
      <c r="F50" s="1">
        <v>14</v>
      </c>
      <c r="G50" s="9"/>
      <c r="H50" s="9"/>
      <c r="I50" s="9"/>
      <c r="J50" s="9"/>
      <c r="K50" s="9"/>
      <c r="L50" s="9"/>
      <c r="M50" s="9"/>
      <c r="N50" s="37"/>
    </row>
    <row r="51" spans="1:14" s="30" customFormat="1" x14ac:dyDescent="0.2">
      <c r="A51" s="85"/>
      <c r="B51" s="31"/>
      <c r="C51" s="22" t="s">
        <v>36</v>
      </c>
      <c r="D51" s="31" t="s">
        <v>10</v>
      </c>
      <c r="E51" s="5">
        <v>3</v>
      </c>
      <c r="F51" s="1">
        <f>F47*E51</f>
        <v>18</v>
      </c>
      <c r="G51" s="9"/>
      <c r="H51" s="9"/>
      <c r="I51" s="9"/>
      <c r="J51" s="9"/>
      <c r="K51" s="9"/>
      <c r="L51" s="9"/>
      <c r="M51" s="9"/>
      <c r="N51" s="37"/>
    </row>
    <row r="52" spans="1:14" s="30" customFormat="1" x14ac:dyDescent="0.2">
      <c r="A52" s="85"/>
      <c r="B52" s="31"/>
      <c r="C52" s="22" t="s">
        <v>16</v>
      </c>
      <c r="D52" s="31" t="s">
        <v>9</v>
      </c>
      <c r="E52" s="5">
        <v>7.8E-2</v>
      </c>
      <c r="F52" s="1">
        <f>F47*E52</f>
        <v>0.46799999999999997</v>
      </c>
      <c r="G52" s="9"/>
      <c r="H52" s="9"/>
      <c r="I52" s="9"/>
      <c r="J52" s="9"/>
      <c r="K52" s="9"/>
      <c r="L52" s="9"/>
      <c r="M52" s="9"/>
      <c r="N52" s="37"/>
    </row>
    <row r="53" spans="1:14" s="30" customFormat="1" hidden="1" x14ac:dyDescent="0.2">
      <c r="A53" s="85"/>
      <c r="B53" s="4"/>
      <c r="C53" s="59"/>
      <c r="D53" s="31"/>
      <c r="E53" s="42"/>
      <c r="F53" s="12"/>
      <c r="G53" s="9"/>
      <c r="H53" s="9"/>
      <c r="I53" s="9"/>
      <c r="J53" s="9"/>
      <c r="K53" s="9"/>
      <c r="L53" s="9"/>
      <c r="M53" s="9"/>
      <c r="N53" s="37"/>
    </row>
    <row r="54" spans="1:14" s="30" customFormat="1" hidden="1" x14ac:dyDescent="0.2">
      <c r="A54" s="85"/>
      <c r="B54" s="31"/>
      <c r="C54" s="39"/>
      <c r="D54" s="31"/>
      <c r="E54" s="8"/>
      <c r="F54" s="13"/>
      <c r="G54" s="9"/>
      <c r="H54" s="9"/>
      <c r="I54" s="9"/>
      <c r="J54" s="9"/>
      <c r="K54" s="9"/>
      <c r="L54" s="9"/>
      <c r="M54" s="9"/>
      <c r="N54" s="37"/>
    </row>
    <row r="55" spans="1:14" s="30" customFormat="1" hidden="1" x14ac:dyDescent="0.2">
      <c r="A55" s="85"/>
      <c r="B55" s="31"/>
      <c r="C55" s="39"/>
      <c r="D55" s="31"/>
      <c r="E55" s="8"/>
      <c r="F55" s="13"/>
      <c r="G55" s="9"/>
      <c r="H55" s="9"/>
      <c r="I55" s="9"/>
      <c r="J55" s="9"/>
      <c r="K55" s="9"/>
      <c r="L55" s="9"/>
      <c r="M55" s="9"/>
      <c r="N55" s="37"/>
    </row>
    <row r="56" spans="1:14" s="30" customFormat="1" hidden="1" x14ac:dyDescent="0.2">
      <c r="A56" s="85"/>
      <c r="B56" s="31"/>
      <c r="C56" s="39"/>
      <c r="D56" s="6"/>
      <c r="E56" s="8"/>
      <c r="F56" s="1"/>
      <c r="G56" s="9"/>
      <c r="H56" s="9"/>
      <c r="I56" s="9"/>
      <c r="J56" s="9"/>
      <c r="K56" s="9"/>
      <c r="L56" s="9"/>
      <c r="M56" s="9"/>
      <c r="N56" s="40"/>
    </row>
    <row r="57" spans="1:14" s="30" customFormat="1" hidden="1" x14ac:dyDescent="0.2">
      <c r="A57" s="85"/>
      <c r="B57" s="31"/>
      <c r="C57" s="22"/>
      <c r="D57" s="31"/>
      <c r="E57" s="42"/>
      <c r="F57" s="13"/>
      <c r="G57" s="9"/>
      <c r="H57" s="9"/>
      <c r="I57" s="9"/>
      <c r="J57" s="9"/>
      <c r="K57" s="9"/>
      <c r="L57" s="9"/>
      <c r="M57" s="9"/>
      <c r="N57" s="37"/>
    </row>
    <row r="58" spans="1:14" s="30" customFormat="1" hidden="1" x14ac:dyDescent="0.2">
      <c r="A58" s="85"/>
      <c r="B58" s="31"/>
      <c r="C58" s="22"/>
      <c r="D58" s="31"/>
      <c r="E58" s="3"/>
      <c r="F58" s="1"/>
      <c r="G58" s="9"/>
      <c r="H58" s="9"/>
      <c r="I58" s="9"/>
      <c r="J58" s="9"/>
      <c r="K58" s="9"/>
      <c r="L58" s="9"/>
      <c r="M58" s="9"/>
      <c r="N58" s="37"/>
    </row>
    <row r="59" spans="1:14" s="30" customFormat="1" hidden="1" x14ac:dyDescent="0.2">
      <c r="A59" s="85"/>
      <c r="B59" s="31"/>
      <c r="C59" s="39"/>
      <c r="D59" s="6"/>
      <c r="E59" s="8"/>
      <c r="F59" s="1"/>
      <c r="G59" s="9"/>
      <c r="H59" s="9"/>
      <c r="I59" s="9"/>
      <c r="J59" s="9"/>
      <c r="K59" s="9"/>
      <c r="L59" s="9"/>
      <c r="M59" s="9"/>
      <c r="N59" s="37"/>
    </row>
    <row r="60" spans="1:14" s="30" customFormat="1" hidden="1" x14ac:dyDescent="0.2">
      <c r="A60" s="85"/>
      <c r="B60" s="31"/>
      <c r="C60" s="39"/>
      <c r="D60" s="6"/>
      <c r="E60" s="8"/>
      <c r="F60" s="1"/>
      <c r="G60" s="9"/>
      <c r="H60" s="9"/>
      <c r="I60" s="9"/>
      <c r="J60" s="9"/>
      <c r="K60" s="9"/>
      <c r="L60" s="9"/>
      <c r="M60" s="9"/>
      <c r="N60" s="37"/>
    </row>
    <row r="61" spans="1:14" s="30" customFormat="1" hidden="1" x14ac:dyDescent="0.2">
      <c r="A61" s="85"/>
      <c r="B61" s="31"/>
      <c r="C61" s="39"/>
      <c r="D61" s="6"/>
      <c r="E61" s="8"/>
      <c r="F61" s="13"/>
      <c r="G61" s="9"/>
      <c r="H61" s="9"/>
      <c r="I61" s="9"/>
      <c r="J61" s="9"/>
      <c r="K61" s="9"/>
      <c r="L61" s="9"/>
      <c r="M61" s="9"/>
      <c r="N61" s="37"/>
    </row>
    <row r="62" spans="1:14" s="30" customFormat="1" hidden="1" x14ac:dyDescent="0.2">
      <c r="A62" s="85"/>
      <c r="B62" s="31"/>
      <c r="C62" s="41"/>
      <c r="D62" s="31"/>
      <c r="E62" s="3"/>
      <c r="F62" s="13"/>
      <c r="G62" s="9"/>
      <c r="H62" s="9"/>
      <c r="I62" s="9"/>
      <c r="J62" s="9"/>
      <c r="K62" s="9"/>
      <c r="L62" s="9"/>
      <c r="M62" s="9"/>
      <c r="N62" s="37"/>
    </row>
    <row r="63" spans="1:14" s="30" customFormat="1" hidden="1" x14ac:dyDescent="0.2">
      <c r="A63" s="93"/>
      <c r="B63" s="34"/>
      <c r="C63" s="59"/>
      <c r="D63" s="33"/>
      <c r="E63" s="3"/>
      <c r="F63" s="2"/>
      <c r="G63" s="11"/>
      <c r="H63" s="9"/>
      <c r="I63" s="11"/>
      <c r="J63" s="9"/>
      <c r="K63" s="11"/>
      <c r="L63" s="9"/>
      <c r="M63" s="9"/>
      <c r="N63" s="37"/>
    </row>
    <row r="64" spans="1:14" s="30" customFormat="1" hidden="1" x14ac:dyDescent="0.2">
      <c r="A64" s="93"/>
      <c r="B64" s="33"/>
      <c r="C64" s="39"/>
      <c r="D64" s="6"/>
      <c r="E64" s="8"/>
      <c r="F64" s="13"/>
      <c r="G64" s="11"/>
      <c r="H64" s="9"/>
      <c r="I64" s="11"/>
      <c r="J64" s="9"/>
      <c r="K64" s="11"/>
      <c r="L64" s="9"/>
      <c r="M64" s="9"/>
      <c r="N64" s="37"/>
    </row>
    <row r="65" spans="1:14" s="30" customFormat="1" hidden="1" x14ac:dyDescent="0.2">
      <c r="A65" s="93"/>
      <c r="B65" s="33"/>
      <c r="C65" s="39"/>
      <c r="D65" s="6"/>
      <c r="E65" s="8"/>
      <c r="F65" s="13"/>
      <c r="G65" s="11"/>
      <c r="H65" s="9"/>
      <c r="I65" s="11"/>
      <c r="J65" s="9"/>
      <c r="K65" s="11"/>
      <c r="L65" s="9"/>
      <c r="M65" s="9"/>
      <c r="N65" s="37"/>
    </row>
    <row r="66" spans="1:14" s="30" customFormat="1" hidden="1" x14ac:dyDescent="0.2">
      <c r="A66" s="93"/>
      <c r="B66" s="33"/>
      <c r="C66" s="39"/>
      <c r="D66" s="6"/>
      <c r="E66" s="8"/>
      <c r="F66" s="13"/>
      <c r="G66" s="11"/>
      <c r="H66" s="9"/>
      <c r="I66" s="11"/>
      <c r="J66" s="9"/>
      <c r="K66" s="11"/>
      <c r="L66" s="9"/>
      <c r="M66" s="9"/>
      <c r="N66" s="37"/>
    </row>
    <row r="67" spans="1:14" s="30" customFormat="1" hidden="1" x14ac:dyDescent="0.2">
      <c r="A67" s="93"/>
      <c r="B67" s="33"/>
      <c r="C67" s="39"/>
      <c r="D67" s="6"/>
      <c r="E67" s="8"/>
      <c r="F67" s="13"/>
      <c r="G67" s="11"/>
      <c r="H67" s="9"/>
      <c r="I67" s="11"/>
      <c r="J67" s="9"/>
      <c r="K67" s="11"/>
      <c r="L67" s="9"/>
      <c r="M67" s="9"/>
      <c r="N67" s="37"/>
    </row>
    <row r="68" spans="1:14" s="30" customFormat="1" hidden="1" x14ac:dyDescent="0.2">
      <c r="A68" s="93"/>
      <c r="B68" s="34"/>
      <c r="C68" s="59"/>
      <c r="D68" s="33"/>
      <c r="E68" s="3"/>
      <c r="F68" s="2"/>
      <c r="G68" s="11"/>
      <c r="H68" s="9"/>
      <c r="I68" s="11"/>
      <c r="J68" s="9"/>
      <c r="K68" s="11"/>
      <c r="L68" s="9"/>
      <c r="M68" s="9"/>
      <c r="N68" s="37"/>
    </row>
    <row r="69" spans="1:14" s="30" customFormat="1" hidden="1" x14ac:dyDescent="0.2">
      <c r="A69" s="93"/>
      <c r="B69" s="33"/>
      <c r="C69" s="39"/>
      <c r="D69" s="6"/>
      <c r="E69" s="8"/>
      <c r="F69" s="10"/>
      <c r="G69" s="11"/>
      <c r="H69" s="9"/>
      <c r="I69" s="11"/>
      <c r="J69" s="9"/>
      <c r="K69" s="11"/>
      <c r="L69" s="9"/>
      <c r="M69" s="9"/>
      <c r="N69" s="37"/>
    </row>
    <row r="70" spans="1:14" s="30" customFormat="1" hidden="1" x14ac:dyDescent="0.2">
      <c r="A70" s="93"/>
      <c r="B70" s="33"/>
      <c r="C70" s="39"/>
      <c r="D70" s="6"/>
      <c r="E70" s="8"/>
      <c r="F70" s="10"/>
      <c r="G70" s="11"/>
      <c r="H70" s="9"/>
      <c r="I70" s="11"/>
      <c r="J70" s="9"/>
      <c r="K70" s="11"/>
      <c r="L70" s="9"/>
      <c r="M70" s="9"/>
      <c r="N70" s="37"/>
    </row>
    <row r="71" spans="1:14" s="30" customFormat="1" hidden="1" x14ac:dyDescent="0.2">
      <c r="A71" s="93"/>
      <c r="B71" s="33"/>
      <c r="C71" s="39"/>
      <c r="D71" s="7"/>
      <c r="E71" s="8"/>
      <c r="F71" s="10"/>
      <c r="G71" s="11"/>
      <c r="H71" s="9"/>
      <c r="I71" s="11"/>
      <c r="J71" s="9"/>
      <c r="K71" s="11"/>
      <c r="L71" s="9"/>
      <c r="M71" s="9"/>
      <c r="N71" s="37"/>
    </row>
    <row r="72" spans="1:14" s="30" customFormat="1" hidden="1" x14ac:dyDescent="0.2">
      <c r="A72" s="93"/>
      <c r="B72" s="31"/>
      <c r="C72" s="39"/>
      <c r="D72" s="6"/>
      <c r="E72" s="8"/>
      <c r="F72" s="10"/>
      <c r="G72" s="11"/>
      <c r="H72" s="9"/>
      <c r="I72" s="11"/>
      <c r="J72" s="9"/>
      <c r="K72" s="11"/>
      <c r="L72" s="9"/>
      <c r="M72" s="9"/>
      <c r="N72" s="37"/>
    </row>
    <row r="73" spans="1:14" s="30" customFormat="1" hidden="1" x14ac:dyDescent="0.2">
      <c r="A73" s="93"/>
      <c r="B73" s="31"/>
      <c r="C73" s="39"/>
      <c r="D73" s="6"/>
      <c r="E73" s="8"/>
      <c r="F73" s="10"/>
      <c r="G73" s="11"/>
      <c r="H73" s="9"/>
      <c r="I73" s="11"/>
      <c r="J73" s="9"/>
      <c r="K73" s="11"/>
      <c r="L73" s="9"/>
      <c r="M73" s="9"/>
      <c r="N73" s="37"/>
    </row>
    <row r="74" spans="1:14" s="30" customFormat="1" hidden="1" x14ac:dyDescent="0.2">
      <c r="A74" s="93"/>
      <c r="B74" s="31"/>
      <c r="C74" s="39"/>
      <c r="D74" s="6"/>
      <c r="E74" s="8"/>
      <c r="F74" s="10"/>
      <c r="G74" s="11"/>
      <c r="H74" s="9"/>
      <c r="I74" s="11"/>
      <c r="J74" s="9"/>
      <c r="K74" s="11"/>
      <c r="L74" s="9"/>
      <c r="M74" s="9"/>
      <c r="N74" s="37"/>
    </row>
    <row r="75" spans="1:14" s="30" customFormat="1" hidden="1" x14ac:dyDescent="0.2">
      <c r="A75" s="93"/>
      <c r="B75" s="31"/>
      <c r="C75" s="39"/>
      <c r="D75" s="6"/>
      <c r="E75" s="8"/>
      <c r="F75" s="10"/>
      <c r="G75" s="9"/>
      <c r="H75" s="9"/>
      <c r="I75" s="9"/>
      <c r="J75" s="9"/>
      <c r="K75" s="9"/>
      <c r="L75" s="9"/>
      <c r="M75" s="9"/>
      <c r="N75" s="37"/>
    </row>
    <row r="76" spans="1:14" x14ac:dyDescent="0.25">
      <c r="A76" s="60"/>
      <c r="B76" s="33"/>
      <c r="C76" s="53" t="s">
        <v>25</v>
      </c>
      <c r="D76" s="34"/>
      <c r="E76" s="2"/>
      <c r="F76" s="61"/>
      <c r="G76" s="62"/>
      <c r="H76" s="62"/>
      <c r="I76" s="62"/>
      <c r="J76" s="62"/>
      <c r="K76" s="62"/>
      <c r="L76" s="62"/>
      <c r="M76" s="62"/>
    </row>
    <row r="77" spans="1:14" ht="31.5" x14ac:dyDescent="0.25">
      <c r="A77" s="44"/>
      <c r="B77" s="16"/>
      <c r="C77" s="63" t="s">
        <v>52</v>
      </c>
      <c r="D77" s="16"/>
      <c r="E77" s="19"/>
      <c r="F77" s="64" t="s">
        <v>79</v>
      </c>
      <c r="G77" s="17"/>
      <c r="H77" s="17"/>
      <c r="I77" s="17"/>
      <c r="J77" s="17"/>
      <c r="K77" s="17"/>
      <c r="L77" s="17"/>
      <c r="M77" s="18"/>
    </row>
    <row r="78" spans="1:14" x14ac:dyDescent="0.25">
      <c r="A78" s="44"/>
      <c r="B78" s="16"/>
      <c r="C78" s="15" t="s">
        <v>22</v>
      </c>
      <c r="D78" s="16"/>
      <c r="E78" s="19"/>
      <c r="F78" s="19"/>
      <c r="G78" s="17"/>
      <c r="H78" s="17"/>
      <c r="I78" s="17"/>
      <c r="J78" s="17"/>
      <c r="K78" s="17"/>
      <c r="L78" s="17"/>
      <c r="M78" s="18"/>
    </row>
    <row r="79" spans="1:14" x14ac:dyDescent="0.25">
      <c r="A79" s="65"/>
      <c r="B79" s="66"/>
      <c r="C79" s="67" t="s">
        <v>23</v>
      </c>
      <c r="D79" s="68"/>
      <c r="E79" s="69"/>
      <c r="F79" s="70" t="s">
        <v>79</v>
      </c>
      <c r="G79" s="71"/>
      <c r="H79" s="71"/>
      <c r="I79" s="71"/>
      <c r="J79" s="71"/>
      <c r="K79" s="71"/>
      <c r="L79" s="71"/>
      <c r="M79" s="71"/>
    </row>
    <row r="80" spans="1:14" x14ac:dyDescent="0.25">
      <c r="A80" s="23"/>
      <c r="B80" s="24"/>
      <c r="C80" s="15" t="s">
        <v>22</v>
      </c>
      <c r="D80" s="25"/>
      <c r="E80" s="27"/>
      <c r="F80" s="20"/>
      <c r="G80" s="26"/>
      <c r="H80" s="26"/>
      <c r="I80" s="26"/>
      <c r="J80" s="26"/>
      <c r="K80" s="26"/>
      <c r="L80" s="26"/>
      <c r="M80" s="26"/>
    </row>
    <row r="81" spans="1:14" x14ac:dyDescent="0.25">
      <c r="A81" s="23"/>
      <c r="B81" s="24"/>
      <c r="C81" s="72" t="s">
        <v>21</v>
      </c>
      <c r="D81" s="25"/>
      <c r="E81" s="27"/>
      <c r="F81" s="20" t="s">
        <v>79</v>
      </c>
      <c r="G81" s="26"/>
      <c r="H81" s="26"/>
      <c r="I81" s="26"/>
      <c r="J81" s="26"/>
      <c r="K81" s="26"/>
      <c r="L81" s="26"/>
      <c r="M81" s="26"/>
    </row>
    <row r="82" spans="1:14" x14ac:dyDescent="0.25">
      <c r="A82" s="23"/>
      <c r="B82" s="24"/>
      <c r="C82" s="15" t="s">
        <v>22</v>
      </c>
      <c r="D82" s="25"/>
      <c r="E82" s="27"/>
      <c r="F82" s="20"/>
      <c r="G82" s="26"/>
      <c r="H82" s="26"/>
      <c r="I82" s="26"/>
      <c r="J82" s="26"/>
      <c r="K82" s="26"/>
      <c r="L82" s="26"/>
      <c r="M82" s="73"/>
    </row>
    <row r="83" spans="1:14" x14ac:dyDescent="0.25">
      <c r="A83" s="21"/>
      <c r="B83" s="33"/>
      <c r="C83" s="28" t="s">
        <v>1</v>
      </c>
      <c r="D83" s="34"/>
      <c r="E83" s="13"/>
      <c r="F83" s="74">
        <v>0.05</v>
      </c>
      <c r="G83" s="11"/>
      <c r="H83" s="11"/>
      <c r="I83" s="11"/>
      <c r="J83" s="11"/>
      <c r="K83" s="11"/>
      <c r="L83" s="11"/>
      <c r="M83" s="11"/>
    </row>
    <row r="84" spans="1:14" x14ac:dyDescent="0.25">
      <c r="A84" s="21"/>
      <c r="B84" s="33"/>
      <c r="C84" s="15" t="s">
        <v>22</v>
      </c>
      <c r="D84" s="34"/>
      <c r="E84" s="13"/>
      <c r="F84" s="2"/>
      <c r="G84" s="11"/>
      <c r="H84" s="11"/>
      <c r="I84" s="11"/>
      <c r="J84" s="11"/>
      <c r="K84" s="11"/>
      <c r="L84" s="11"/>
      <c r="M84" s="11"/>
    </row>
    <row r="85" spans="1:14" hidden="1" x14ac:dyDescent="0.25">
      <c r="A85" s="23"/>
      <c r="B85" s="24"/>
      <c r="C85" s="14" t="s">
        <v>42</v>
      </c>
      <c r="D85" s="25"/>
      <c r="E85" s="27"/>
      <c r="F85" s="75">
        <v>0</v>
      </c>
      <c r="G85" s="26"/>
      <c r="H85" s="26"/>
      <c r="I85" s="26"/>
      <c r="J85" s="73"/>
      <c r="K85" s="26"/>
      <c r="L85" s="26"/>
      <c r="M85" s="26"/>
      <c r="N85" s="46"/>
    </row>
    <row r="86" spans="1:14" hidden="1" x14ac:dyDescent="0.25">
      <c r="A86" s="23"/>
      <c r="B86" s="24"/>
      <c r="C86" s="15" t="s">
        <v>22</v>
      </c>
      <c r="D86" s="25"/>
      <c r="E86" s="27"/>
      <c r="F86" s="20"/>
      <c r="G86" s="26"/>
      <c r="H86" s="26"/>
      <c r="I86" s="26"/>
      <c r="J86" s="17"/>
      <c r="K86" s="26"/>
      <c r="L86" s="26"/>
      <c r="M86" s="26"/>
      <c r="N86" s="46"/>
    </row>
    <row r="87" spans="1:14" x14ac:dyDescent="0.25">
      <c r="A87" s="21"/>
      <c r="B87" s="33"/>
      <c r="C87" s="28" t="s">
        <v>2</v>
      </c>
      <c r="D87" s="34"/>
      <c r="E87" s="13"/>
      <c r="F87" s="2" t="s">
        <v>37</v>
      </c>
      <c r="G87" s="11"/>
      <c r="H87" s="11"/>
      <c r="I87" s="11"/>
      <c r="J87" s="11"/>
      <c r="K87" s="11"/>
      <c r="L87" s="11"/>
      <c r="M87" s="11"/>
      <c r="N87" s="46"/>
    </row>
    <row r="88" spans="1:14" ht="31.5" x14ac:dyDescent="0.25">
      <c r="A88" s="44"/>
      <c r="B88" s="4"/>
      <c r="C88" s="53" t="s">
        <v>43</v>
      </c>
      <c r="D88" s="4"/>
      <c r="E88" s="12"/>
      <c r="F88" s="12"/>
      <c r="G88" s="76"/>
      <c r="H88" s="76"/>
      <c r="I88" s="76"/>
      <c r="J88" s="76"/>
      <c r="K88" s="76"/>
      <c r="L88" s="76"/>
      <c r="M88" s="73">
        <v>11427</v>
      </c>
      <c r="N88" s="46"/>
    </row>
    <row r="89" spans="1:14" x14ac:dyDescent="0.25">
      <c r="N89" s="46"/>
    </row>
  </sheetData>
  <mergeCells count="20">
    <mergeCell ref="A39:A46"/>
    <mergeCell ref="A47:A52"/>
    <mergeCell ref="A53:A62"/>
    <mergeCell ref="A63:A67"/>
    <mergeCell ref="A68:A75"/>
    <mergeCell ref="A17:A32"/>
    <mergeCell ref="A33:A38"/>
    <mergeCell ref="A1:M1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F7:F8"/>
    <mergeCell ref="E7:E8"/>
  </mergeCells>
  <pageMargins left="0.35433070866141736" right="0.15748031496062992" top="0.51181102362204722" bottom="0.31496062992125984" header="0.39370078740157483" footer="0.15748031496062992"/>
  <pageSetup paperSize="9" scale="80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2023-12-07T07:55:18Z</dcterms:modified>
</cp:coreProperties>
</file>