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kvintradze\Desktop\"/>
    </mc:Choice>
  </mc:AlternateContent>
  <bookViews>
    <workbookView xWindow="0" yWindow="0" windowWidth="28800" windowHeight="12300"/>
  </bookViews>
  <sheets>
    <sheet name="ხარჯთაღრიცხვა (7)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0" i="14" l="1"/>
  <c r="G179" i="14"/>
  <c r="G178" i="14"/>
  <c r="G177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181" i="14" l="1"/>
  <c r="G182" i="14" l="1"/>
  <c r="G183" i="14" s="1"/>
  <c r="G184" i="14" s="1"/>
  <c r="G185" i="14" s="1"/>
  <c r="G186" i="14" l="1"/>
  <c r="G187" i="14" s="1"/>
  <c r="G188" i="14" l="1"/>
  <c r="G189" i="14" s="1"/>
</calcChain>
</file>

<file path=xl/sharedStrings.xml><?xml version="1.0" encoding="utf-8"?>
<sst xmlns="http://schemas.openxmlformats.org/spreadsheetml/2006/main" count="444" uniqueCount="233">
  <si>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</si>
  <si>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</si>
  <si>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</si>
  <si>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</si>
  <si>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</si>
  <si>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</si>
  <si>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</si>
  <si>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</si>
  <si>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</si>
  <si>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</si>
  <si>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</si>
  <si>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</si>
  <si>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</si>
  <si>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</si>
  <si>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</si>
  <si>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ჯამი</t>
  </si>
  <si>
    <t>N</t>
  </si>
  <si>
    <t>სამუშაოების, მასალების და ხარჯების დასახელება</t>
  </si>
  <si>
    <t>ერთეულის განზომილება</t>
  </si>
  <si>
    <t>რაოდენობა</t>
  </si>
  <si>
    <t>კვ.მ</t>
  </si>
  <si>
    <t>ტ</t>
  </si>
  <si>
    <t xml:space="preserve">ქვიშა ცემენტის ხსნარის მომზადება ადგილზე  </t>
  </si>
  <si>
    <t>მ3</t>
  </si>
  <si>
    <t xml:space="preserve">ფითხი კ=0.55 </t>
  </si>
  <si>
    <t xml:space="preserve">სამალიარო კუთხოვანა მოწყობით </t>
  </si>
  <si>
    <t>კგ</t>
  </si>
  <si>
    <t>გრძ/მ</t>
  </si>
  <si>
    <t xml:space="preserve">ფანჯრების დემონტაჟი </t>
  </si>
  <si>
    <t xml:space="preserve">ხარაჩოს მონტაჟი და დემონტაჟი ხის მასალით </t>
  </si>
  <si>
    <t>კუბ.მ</t>
  </si>
  <si>
    <t xml:space="preserve">სამშენებლო მასალების ატანა სართულზე </t>
  </si>
  <si>
    <t>სამშენებლო ნარჩენების ჩამოტანა</t>
  </si>
  <si>
    <t>სამშენებლო ნარჩენების დატვირთვა ხელით ა/მანქანაზე</t>
  </si>
  <si>
    <t xml:space="preserve">კედლის და ჭერის გასუფთავება (ჩამოფხეკა) </t>
  </si>
  <si>
    <t>კედლების  ზედაპირიდან უვარგისი ნალესის მოხსნა</t>
  </si>
  <si>
    <t>კედლების ლესვა გაჯის ხსნარით  (საშ. 2სმ სისქით)</t>
  </si>
  <si>
    <t>კედლების ლესვა ქვიშა-ცემენტის ხსნარით  (საშ. 3სმ სისქით) 1:3</t>
  </si>
  <si>
    <t xml:space="preserve"> ფერდილების ლესვა გაჯის ხსნარით (საშ. 3სმ სისქით)</t>
  </si>
  <si>
    <t>კიბის უჯრედში მოაჯირების, გისოსების და ლითონის კარების მომზადება და შეღებვა ზეთოვანი საღებავით(ორი პირი)</t>
  </si>
  <si>
    <t>ტონა</t>
  </si>
  <si>
    <t>სამშენებლო ნარჩენების გატანა 15 კმ-დე მანძილზე</t>
  </si>
  <si>
    <t>16</t>
  </si>
  <si>
    <t>სადარბაზოს შესასვლელების  (ფასადის ) შეღებვა წყალ-დისპერსიული საღებავით</t>
  </si>
  <si>
    <t>წყალ-დისპერსიული საღებავი გარე სამუშაოებისთვის</t>
  </si>
  <si>
    <t>ლიტრი</t>
  </si>
  <si>
    <t xml:space="preserve">კედლის და ჭერის  ორი პირი შეფითხვნა-დაზუმფარება და ორი პირი შეღებვა წყალემულსიით  </t>
  </si>
  <si>
    <t xml:space="preserve">დაშპაკლულ კედელზე და ჭერზე „დაჟატული“ ნაშხეფის მოწყობა შპაკლის ხსნარით </t>
  </si>
  <si>
    <t xml:space="preserve"> კედლების დაშხეფვა ფითხისა და ქვიშის ხსნარით</t>
  </si>
  <si>
    <t>17</t>
  </si>
  <si>
    <t>18</t>
  </si>
  <si>
    <t>19</t>
  </si>
  <si>
    <t>20</t>
  </si>
  <si>
    <t>სადაბაზოს კიბეების და ბაქნების დასუფთავება</t>
  </si>
  <si>
    <t>31</t>
  </si>
  <si>
    <t>კედლების და ჭერის  თაბაშირ-მუყაოს ფილით შეფუთვა მოწყობა</t>
  </si>
  <si>
    <t>32</t>
  </si>
  <si>
    <t>ლ</t>
  </si>
  <si>
    <t>დაზიანებული  შუშების ამოღება და შეცვლა ახალი შუშებით</t>
  </si>
  <si>
    <t>შუშა 5 მმ</t>
  </si>
  <si>
    <t>სილიკონი</t>
  </si>
  <si>
    <t>ცალი</t>
  </si>
  <si>
    <t>ფილის ქვეშ ქვიშა-ცემენტის  ხსნარის მოჭიმვა 4სმ</t>
  </si>
  <si>
    <t xml:space="preserve">ქვიშა-ცემენტის  ხსნარი M100 </t>
  </si>
  <si>
    <t>ახალი მეტლახის კერამიკული ფილების შეძენა მონტაჟი</t>
  </si>
  <si>
    <t>ახალი მოზაიკის ფილების  შეძენა მონტაჟი</t>
  </si>
  <si>
    <t>ხის ხარაჩოს მოწყობა მასალით</t>
  </si>
  <si>
    <t xml:space="preserve">ფანჯრის  და კარებების ღიობების ამოშენება </t>
  </si>
  <si>
    <t>სადარბაზოს შესასვლელის გადახურვის დაზიანებული ფილის დემონტაჟი</t>
  </si>
  <si>
    <t>ფოლადის ფურცელი სისქით არანაკლებ 2-მმ</t>
  </si>
  <si>
    <t>გადახურვის ჩარჩოს მოწყობა (მილკვადრატით)</t>
  </si>
  <si>
    <t>მილკვადრატი (80*40) სისქით არანაკლებ 2-მმ</t>
  </si>
  <si>
    <t>მილკვადრატი (60*40) სისქით არანაკლებ 2-მმ</t>
  </si>
  <si>
    <t>მილკვადრატი (40*20) სისქით არანაკლებ 2-მმ</t>
  </si>
  <si>
    <t>კონსტრუქციის სამაგრი ბოძების მოწყობა</t>
  </si>
  <si>
    <t>მილკვადრატი (80*80) სისქით არანაკლებ 2-მმ</t>
  </si>
  <si>
    <t>მილკვადრატი (60*60) სისქით არანაკლებ 2-მმ</t>
  </si>
  <si>
    <t>კედლებში ხვრელების მოწყობა</t>
  </si>
  <si>
    <t>ზოლოვანა სისქით არანაკლებ 3-მმ</t>
  </si>
  <si>
    <t>სადარბაზოს შესასვლელის გადახურვის ზედაპირიდან დაზიანებული ფენილის (ჰიდროიზოლაციის) მოხსნა-გასუფთავება</t>
  </si>
  <si>
    <t>დაზიანებულ ზედაპირზე ქ/ცემენტის ხსნარით მოჭიმვის მოწყობა, საშუალო სისქით 4-სმ</t>
  </si>
  <si>
    <t>ქვიშა-ცემენტის ხსნარის ადგილზე მომზადება</t>
  </si>
  <si>
    <t>გადახურვის ზედაპირზე ჰიდროსაიზოლაციო მასალის მოწყობა  (2 ფენა)</t>
  </si>
  <si>
    <t>გადახურვის ზედაპირის დაგრუნტვა პრაიმერით (ბიტუმით)</t>
  </si>
  <si>
    <t>პრაიმერი 0.3</t>
  </si>
  <si>
    <t xml:space="preserve">სჭვალა თვითმჭრელი </t>
  </si>
  <si>
    <t xml:space="preserve">თუნუქი ფერადი შეძენა მონტაჟი </t>
  </si>
  <si>
    <t>ლითონის კონსტრუქციის შეღებვა ზეთოვანი საღებავით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</si>
  <si>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</si>
  <si>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</si>
  <si>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</si>
  <si>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</si>
  <si>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</si>
  <si>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</si>
  <si>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</si>
  <si>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</si>
  <si>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</si>
  <si>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</si>
  <si>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</si>
  <si>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</si>
  <si>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</si>
  <si>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</si>
  <si>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</si>
  <si>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</si>
  <si>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</si>
  <si>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</si>
  <si>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კუთხოვანა </t>
  </si>
  <si>
    <t xml:space="preserve">არმატურა </t>
  </si>
  <si>
    <t xml:space="preserve">დაზიანებული ბაქნის ფილების დემონტაჟი </t>
  </si>
  <si>
    <t xml:space="preserve">წებოცემენტი 6 კგ 1 კვ მეტრზე </t>
  </si>
  <si>
    <t>III თავი საერთო სამუშაოები</t>
  </si>
  <si>
    <r>
      <t xml:space="preserve">I </t>
    </r>
    <r>
      <rPr>
        <b/>
        <sz val="12"/>
        <rFont val="AcadNusx"/>
      </rPr>
      <t>Tavi Sida saremonto samuSaoebi</t>
    </r>
  </si>
  <si>
    <t>სადარბაზოს შესასვლელის გადახურვის ლითონის კონსტრუქციის მოწყობა</t>
  </si>
  <si>
    <t>დაზიანებული კიბის ფილების მოხსნა პნევმოჩაქუჩის გამოყენებით</t>
  </si>
  <si>
    <t>მ2</t>
  </si>
  <si>
    <t>ფილის ქვეშ არსებული ცემენტის ხსნარის მოხსნა პნევმოჩაქუჩის გამოყენებით</t>
  </si>
  <si>
    <t>დასაგები მოზაიკის ფილის და სამშენებლო მასალების, ჩამოტვირთვა და სართულებზე განლაგება დანიშნულებისამებრ</t>
  </si>
  <si>
    <t>ქ.ცემენტის ხსნარის მოჭიმვის მოწყობა 3 სმ , მ-100</t>
  </si>
  <si>
    <t>ქვიშა-ცემენტის და წებოცემენტის ხსნარის მომზადება ხელით ადგილზე</t>
  </si>
  <si>
    <t>ახალი მოზაიკის ფილების მოწყობა (სისქით არანაკლებ 2 სმ)</t>
  </si>
  <si>
    <t>კიბის საფეხური (მოზაიკური ფილა ზომით (1.27 X 0.32) სისქით არანაკლებ 3-სმ.</t>
  </si>
  <si>
    <t>კიბის საფეხური (მოზაიკური ფილა ზომით (1.20 X 0.32) სისქით არანაკლებ 3-სმ.</t>
  </si>
  <si>
    <t>კიბის საფეხური (მოზაიკური ფილა ზომით (1.15 X 0.32) სისქით არანაკლებ 3-სმ.</t>
  </si>
  <si>
    <t>კიბის საფეხური (მოზაიკური ფილა ზომით (1.05 X 0.32) სისქით არანაკლებ 3-სმ.</t>
  </si>
  <si>
    <t>კიბის საფეხური (მოზაიკური ფილა ზომით (0.95 X 0.32) სისქით არანაკლებ 3-სმ.</t>
  </si>
  <si>
    <t>დაზიანებული ბაქნის ფილების დემონტაჟი პნევმოჩაქუჩის გამოყენებით</t>
  </si>
  <si>
    <t xml:space="preserve">მოზაიკის შუბლების ფილების მონტაჟი  </t>
  </si>
  <si>
    <t>მოზაიკის ფილა (მოზაიკური შუბლი) სისქით არანაკლებ 2-სმ.</t>
  </si>
  <si>
    <t xml:space="preserve">მოზაიკის შუბლების ფილების ქვეშ ქვიშა-ცემენტის და წებოცემენტის ხსნარის მოჭიმვა </t>
  </si>
  <si>
    <t>ქვიშა-ცემენტის და წებოცემენტის ხსნარის მომზადება ხელით ადგილზე (სისქით 3 სმ.) მ-100</t>
  </si>
  <si>
    <t>ახალი მოზაიკის ფილების მონტაჟი (შეძენა მონტაჟი) (0.32 X 0.32) სისქით არანაკლებ 2.5-სმ.</t>
  </si>
  <si>
    <t>კიბის შუბლის და გვერდის შელესვა ქ/ცემენტის ხსნარით საშუალო სისქე 2-სმ.</t>
  </si>
  <si>
    <t>ქ/ცემენტის ხსნარის მომზადება ხელით ადგილზე მ-100</t>
  </si>
  <si>
    <t xml:space="preserve">ლითონის "ორტესებრი" ძელის (#10-12-14) შეძენა მონტაჟი </t>
  </si>
  <si>
    <t>გრძ.მ</t>
  </si>
  <si>
    <t>დაზიანებული კიბის გვერდების გასუფთავება (ჩამოფხეკა)</t>
  </si>
  <si>
    <t xml:space="preserve">დაზიანებული კიბის გვერდების დაგრუნტვა </t>
  </si>
  <si>
    <t xml:space="preserve">გრუნტი </t>
  </si>
  <si>
    <t>დაზიანებული კიბის გვერდების შეფითხვა-დაზუმფარება (2 პირი)</t>
  </si>
  <si>
    <t>დაზიანებული კიბის გვერდების შეღებვა წყალემულსიით (2 პირი)</t>
  </si>
  <si>
    <t>ახალი ლითონის მოაჯირის მოწყობა (მილ კვადრატით)</t>
  </si>
  <si>
    <t>მოაჯირის შეღებვა ზეთოვანი საღებავით</t>
  </si>
  <si>
    <t xml:space="preserve">ძველი ლითონის არსებული მოაჯირის აღდგენა, რემონტი ელ-შედუღებით </t>
  </si>
  <si>
    <t xml:space="preserve">მოაჯირზე ხის სახელურის მოწყობა  </t>
  </si>
  <si>
    <t>სახელური ხის ოვალური ზედა თავი ზომით 0.05*0.03 მ (მშრალი მასალა)</t>
  </si>
  <si>
    <t xml:space="preserve">ხის სახელურის შეღებვა ლაქით </t>
  </si>
  <si>
    <t>ლითონის არსებული მოაჯირის აღდგენა,რემონტი  ელ შედუღებით (არმატურა ფ-12 გამოყენებით)</t>
  </si>
  <si>
    <t>საერთო სპეციფიკის სამუშაოები</t>
  </si>
  <si>
    <t>მასალის და გამზადებული კონსტრუქციის ტრანსპორტირება</t>
  </si>
  <si>
    <t>ს/გეზი</t>
  </si>
  <si>
    <t>სამშენებლო ნარჩენების დატვირთვა ავტომანქანაზე</t>
  </si>
  <si>
    <t>სამშენებლო ნარჩენების გატანა  ავტომანქანით</t>
  </si>
  <si>
    <t>გაუთვალისწინებელი ხარჯები</t>
  </si>
  <si>
    <t>დღგ</t>
  </si>
  <si>
    <t>ზედნადები ხარჯები (არაუმეტეს)</t>
  </si>
  <si>
    <t>გეგმიური დაგროვება (არაუმეტეს)</t>
  </si>
  <si>
    <t xml:space="preserve">ელექტროდი </t>
  </si>
  <si>
    <t xml:space="preserve">IV თავი  საერთო სარგებლობის ქვის კიბეების აღდგენა </t>
  </si>
  <si>
    <t>ბეტონის კონსტრუქციების (კიბის საფეხურები, შუბლები, ბაქნები და ა.შ) შეფუთვა კერამოგრანიტის ფილებით წებო-ცემეტის საფუძველზე</t>
  </si>
  <si>
    <t>შეკიდული ჭერის მოწყობა (პლასტმასის თავის ფასონური ნაწილებით)</t>
  </si>
  <si>
    <t>ხის ფანჯრების ჩარჩოს აღდგენა (დაზუმფარება-შეღებვა ზეთოვანი საღებავით)</t>
  </si>
  <si>
    <t>დაგრუნტვა</t>
  </si>
  <si>
    <t xml:space="preserve">სადარბაზოს შესასვლელის გადახურვის მოწყობა გოფრირებული ფერადი თუნუქის ფურცლით(დამკვეთთან შეთანხმებით), სისქით არანაკლებ 0.5-მმ </t>
  </si>
  <si>
    <t xml:space="preserve">სადარბაზოს შესასვლელის გადახურვის მოწყობა გოფრირებული მოთუთიებული თუნუქის ფურცლით(დამკვეთთან შეთანხმებით), სისქით არანაკლებ 0.6-მმ </t>
  </si>
  <si>
    <t>მოთუთიებული თუნუქი 0.6 მმ</t>
  </si>
  <si>
    <t>გაჯი დაფქვილი  კ.-0.04</t>
  </si>
  <si>
    <t>ქვიშა კ=1.11</t>
  </si>
  <si>
    <t>ცემენტი კ=0.37</t>
  </si>
  <si>
    <t>გრუნტი კ=0.07</t>
  </si>
  <si>
    <t>წყალემულსია მაღალხარისხიანი სილიკონის შემცვლელობით კ=0.52</t>
  </si>
  <si>
    <t>ზუმფარა კ=0.009</t>
  </si>
  <si>
    <t>ზეთოვანი საღებავი  მაღალხარისხიანი სილიკონის შემცვლელობით კ=0.6</t>
  </si>
  <si>
    <t>ზეთოვანი საღებავის გამხსნელი ( კ=0,55 საღებავის)</t>
  </si>
  <si>
    <t>დეკორატიული ცემენტი კ=1.6</t>
  </si>
  <si>
    <t>ქვიშა კ=0.01</t>
  </si>
  <si>
    <t>ზეთოვანი საღებავი კ=(0,273X2)</t>
  </si>
  <si>
    <t>ზეთოვანი საღებავის გამხსნელი კ=0,03</t>
  </si>
  <si>
    <t>ზუმფარა კ=0,009</t>
  </si>
  <si>
    <t>ხის მასალა კ=0.023</t>
  </si>
  <si>
    <t>ლურსმანი კ=0,07</t>
  </si>
  <si>
    <t>თაბაშირ-მუყაოს ფილა 1,07 ფასონური ნაწილებით(ფილის სამაგრი კონსტრუქციები, ტიხრის პროფილი ფილის სამაგრი კონსტრუქციები, პერიმეტრის პროფილი )</t>
  </si>
  <si>
    <t>ზეთოვანი საღებავი   0,273</t>
  </si>
  <si>
    <t>ზეთოვანი საღებავის გამხსნელი 0,03</t>
  </si>
  <si>
    <t xml:space="preserve">აგური კ 395 </t>
  </si>
  <si>
    <t>ქ.ცემენტის ხსნარი (აგურისთვის) მ-100  Kკ-0,24</t>
  </si>
  <si>
    <t xml:space="preserve">შეკიდული ჭერი პლასტმასის კ 1,05 (თავის ფასონური ნაწილებით) </t>
  </si>
  <si>
    <t xml:space="preserve"> ცემენტი კ=0,304</t>
  </si>
  <si>
    <t xml:space="preserve">  ქვიშა კ=1,21</t>
  </si>
  <si>
    <t>ჰიდროსაიძოლაციო მასალა არმირებული მინაქსოვილით, წონით არანაკლებ 3,5 კგ 1-კვ/მ-ზე (I ფენა 1,12)</t>
  </si>
  <si>
    <t>ჰიდროსაიზოლაციო მასალა არმირებული მინაქსოვილით, წონით არანაკლებ 4,5 კგ 1-კვ/მ-ზე (II ფენა 1,12)</t>
  </si>
  <si>
    <t>თხევადი გაზი კ.=0.2</t>
  </si>
  <si>
    <t>ზეთოვანი საღებავი  კ.=0,273 (ანტიკოროზიული)</t>
  </si>
  <si>
    <t>საღებავის გამხსნელი 0,03</t>
  </si>
  <si>
    <t>ქვიშა 1.21</t>
  </si>
  <si>
    <t>ცემენტი 0.34</t>
  </si>
  <si>
    <t>წებოცემენტი (6 კგ-1კვ.მ-ზე)</t>
  </si>
  <si>
    <t xml:space="preserve">წებოცემენტი (6-კგ 1-მ2-ზე)   </t>
  </si>
  <si>
    <t>წებოცემენტი (6კგ 1კვ/მეტრზე)</t>
  </si>
  <si>
    <t>ფითხი - 0.55</t>
  </si>
  <si>
    <t>ზუმფარა - 0.009</t>
  </si>
  <si>
    <t>წყალემულსია მაღალხარისხიანი - 0.52</t>
  </si>
  <si>
    <t>ელექტროდი 0.1</t>
  </si>
  <si>
    <t xml:space="preserve">მილ კვადრატი (60*40) სისქით 2 მმ. </t>
  </si>
  <si>
    <t xml:space="preserve">მილ კვადრატი (40*20) სისქით 2 მმ. </t>
  </si>
  <si>
    <t xml:space="preserve">მილ კვადრატი (50*30) სისქით 2 მმ. </t>
  </si>
  <si>
    <t>ზეთოვანი საღებავი (2 ფენისთვის) კ.=0.273 შეღებვით</t>
  </si>
  <si>
    <t>არმატურა დ-12</t>
  </si>
  <si>
    <t>ზოლოვანა 25X3</t>
  </si>
  <si>
    <t>ლაქი 0.21</t>
  </si>
  <si>
    <t xml:space="preserve">მეტალოპლასტმასის ფანჯრების მოწყობა (ყველა მასალის გათვალისწინებით) </t>
  </si>
  <si>
    <t>კაბელ-კანალის მოწყობა</t>
  </si>
  <si>
    <t>გრ.მ</t>
  </si>
  <si>
    <t>კაბელ-კანალი (15*10) ყველა მასალის ჩათვლით</t>
  </si>
  <si>
    <t>კაბელ-კანალი (20*10) ყველა მასალის ჩათვლით</t>
  </si>
  <si>
    <t>კაბელ-კანალი (40*16) ყველა მასალის ჩათვლით</t>
  </si>
  <si>
    <t>კაბელ-კანალი (60*40) ყველა მასალის ჩათვლით</t>
  </si>
  <si>
    <t>კაბელ-კანალი (100*40) ყველა მასალის ჩათვლით</t>
  </si>
  <si>
    <t>კაბელ-კანალი (160*60) ყველა მასალის ჩათვლით</t>
  </si>
  <si>
    <t>კედლებზე სადენების შეუთვა ლითონის ფურცლებით (ფერი დამკვეთთან შეთანხმებით, ყველა მასალის გამოყენებით)</t>
  </si>
  <si>
    <t>პლასტიკატის ჭერის მოწყობა (ყველა მასალის გამოყენებით)</t>
  </si>
  <si>
    <t>მოზაიკური კიბეების შეძენა მონტაჟი (1.2*0.32)</t>
  </si>
  <si>
    <t xml:space="preserve">კედლის და ჭერის  ორი პირი შეფითხვნა-დაზუმფარება  და ორი პირი შეღებვა ზეთოვანი საღებავით (ფერი დამკვეთთან შეთანხმებით)  </t>
  </si>
  <si>
    <t>ფერადი თუნუქის ფურცელი 0.5-მმ კ-1.15</t>
  </si>
  <si>
    <t>მოთუთიებული გოფრირებული თუნუქი 0.6მმ  კ-1.17</t>
  </si>
  <si>
    <t>საბოლოო ჯამი</t>
  </si>
  <si>
    <t>მოთუთიებული თუნუქის  მონტაჟი</t>
  </si>
  <si>
    <t>ერთეულის ფასი</t>
  </si>
  <si>
    <t>ერთეულის ზღვრული ფასი</t>
  </si>
  <si>
    <t>მ²</t>
  </si>
  <si>
    <t>მ³</t>
  </si>
  <si>
    <t>II თავი წინაფრების მოწყობა</t>
  </si>
  <si>
    <t>კარ-ფანჯრების კედლებზე ალუმინის კუთხოვანების მოწყობა(ყველა მასალის გათვალისწინებით)</t>
  </si>
  <si>
    <t xml:space="preserve">კრწანისის რაიონის ტერიტორიაზე ბინათმესაკუთრეთა ამხანაგობების საკუთრებაში არსებული საერთო სარგებლობის სადარბაზოს შიდა რემონტი,  შესასვლელების (წინაფრები) და ქვის კიბეების რეაბილიტაცია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</si>
</sst>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0.000"/>
  </numFmts>
  <fonts count="3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Sylfaen"/>
      <family val="1"/>
    </font>
    <font>
      <b/>
      <sz val="12"/>
      <color rgb="FF000000"/>
      <name val="Sylfaen"/>
      <family val="1"/>
    </font>
    <font>
      <b/>
      <sz val="12"/>
      <name val="Sylfaen"/>
      <family val="1"/>
    </font>
    <font>
      <b/>
      <sz val="12"/>
      <name val="AcadNusx"/>
    </font>
    <font>
      <b/>
      <sz val="11"/>
      <color rgb="FF000000"/>
      <name val="Sylfaen"/>
      <family val="1"/>
    </font>
    <font>
      <sz val="12"/>
      <name val="AcadNusx"/>
    </font>
    <font>
      <sz val="12"/>
      <color theme="1"/>
      <name val="Calibri"/>
      <family val="2"/>
      <scheme val="minor"/>
    </font>
    <font>
      <sz val="12"/>
      <color rgb="FF000000"/>
      <name val="Sylfaen"/>
      <family val="1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Sylfaen"/>
      <family val="1"/>
    </font>
    <font>
      <sz val="12"/>
      <color theme="1"/>
      <name val="Calibri"/>
      <family val="2"/>
    </font>
    <font>
      <sz val="18"/>
      <color theme="1"/>
      <name val="Calibri"/>
      <family val="2"/>
      <charset val="1"/>
      <scheme val="minor"/>
    </font>
    <font>
      <b/>
      <sz val="20"/>
      <name val="Sylfaen"/>
      <family val="1"/>
    </font>
    <font>
      <sz val="13"/>
      <name val="Sylfaen"/>
      <family val="1"/>
    </font>
    <font>
      <sz val="13"/>
      <color rgb="FF000000"/>
      <name val="Sylfaen"/>
      <family val="1"/>
    </font>
    <font>
      <b/>
      <sz val="13"/>
      <color rgb="FF000000"/>
      <name val="Sylfaen"/>
      <family val="1"/>
    </font>
    <font>
      <sz val="14"/>
      <name val="Sylfaen"/>
      <family val="1"/>
    </font>
    <font>
      <sz val="14"/>
      <color theme="1"/>
      <name val="Sylfaen"/>
      <family val="1"/>
    </font>
    <font>
      <sz val="12"/>
      <color theme="1"/>
      <name val="Sylfaen"/>
      <family val="1"/>
    </font>
    <font>
      <sz val="16"/>
      <color rgb="FF000000"/>
      <name val="Sylfaen"/>
      <family val="1"/>
    </font>
    <font>
      <sz val="14"/>
      <color rgb="FF000000"/>
      <name val="Sylfaen"/>
      <family val="1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1"/>
      <name val="Sylfaen"/>
      <family val="1"/>
    </font>
    <font>
      <sz val="18"/>
      <color rgb="FF000000"/>
      <name val="Sylfaen"/>
      <family val="1"/>
    </font>
    <font>
      <sz val="12"/>
      <color indexed="8"/>
      <name val="Sylfaen"/>
      <family val="1"/>
    </font>
    <font>
      <sz val="11"/>
      <color theme="1"/>
      <name val="Sylfaen"/>
      <family val="1"/>
    </font>
    <font>
      <sz val="13"/>
      <color theme="1"/>
      <name val="Sylfaen"/>
      <family val="1"/>
    </font>
    <font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5" fillId="0" borderId="0"/>
  </cellStyleXfs>
  <cellXfs count="84">
    <xf numFmtId="0" fontId="0" fillId="0" borderId="0" xfId="0"/>
    <xf numFmtId="166" fontId="7" fillId="0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 applyProtection="1">
      <alignment horizontal="center" vertical="center" textRotation="90" wrapText="1"/>
    </xf>
    <xf numFmtId="9" fontId="15" fillId="0" borderId="0" xfId="0" applyNumberFormat="1" applyFon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6" fillId="0" borderId="1" xfId="2" applyFont="1" applyFill="1" applyBorder="1" applyAlignment="1" applyProtection="1">
      <alignment horizontal="center" vertical="center" wrapText="1"/>
    </xf>
    <xf numFmtId="166" fontId="19" fillId="0" borderId="1" xfId="0" applyNumberFormat="1" applyFont="1" applyFill="1" applyBorder="1" applyAlignment="1" applyProtection="1">
      <alignment horizontal="center" vertical="center" textRotation="90" wrapText="1"/>
    </xf>
    <xf numFmtId="1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0" fillId="2" borderId="1" xfId="0" applyFont="1" applyFill="1" applyBorder="1" applyAlignment="1" applyProtection="1">
      <alignment horizontal="left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 applyProtection="1">
      <alignment horizontal="left" vertical="center" wrapText="1"/>
    </xf>
    <xf numFmtId="0" fontId="3" fillId="2" borderId="1" xfId="2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9" fontId="20" fillId="2" borderId="1" xfId="2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 applyProtection="1">
      <alignment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49" fontId="24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top" wrapText="1"/>
    </xf>
    <xf numFmtId="49" fontId="8" fillId="2" borderId="4" xfId="2" applyNumberFormat="1" applyFont="1" applyFill="1" applyBorder="1" applyAlignment="1" applyProtection="1">
      <alignment vertical="center"/>
    </xf>
    <xf numFmtId="49" fontId="20" fillId="2" borderId="2" xfId="2" applyNumberFormat="1" applyFont="1" applyFill="1" applyBorder="1" applyAlignment="1" applyProtection="1">
      <alignment horizontal="center" vertical="center" wrapText="1"/>
    </xf>
    <xf numFmtId="2" fontId="9" fillId="2" borderId="3" xfId="0" applyNumberFormat="1" applyFont="1" applyFill="1" applyBorder="1" applyAlignment="1" applyProtection="1">
      <alignment horizontal="center" vertical="center"/>
    </xf>
    <xf numFmtId="0" fontId="0" fillId="2" borderId="3" xfId="0" applyFont="1" applyFill="1" applyBorder="1"/>
    <xf numFmtId="0" fontId="27" fillId="0" borderId="1" xfId="0" applyFont="1" applyBorder="1" applyAlignment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wrapText="1"/>
    </xf>
    <xf numFmtId="2" fontId="3" fillId="2" borderId="3" xfId="2" applyNumberFormat="1" applyFont="1" applyFill="1" applyBorder="1" applyAlignment="1" applyProtection="1">
      <alignment horizontal="center" vertical="center" wrapText="1"/>
    </xf>
    <xf numFmtId="167" fontId="3" fillId="2" borderId="3" xfId="2" applyNumberFormat="1" applyFont="1" applyFill="1" applyBorder="1" applyAlignment="1" applyProtection="1">
      <alignment horizontal="center" vertical="center" wrapText="1"/>
    </xf>
    <xf numFmtId="167" fontId="9" fillId="2" borderId="3" xfId="0" applyNumberFormat="1" applyFont="1" applyFill="1" applyBorder="1" applyAlignment="1" applyProtection="1">
      <alignment horizontal="center" vertical="center"/>
    </xf>
    <xf numFmtId="167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167" fontId="14" fillId="2" borderId="3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vertical="center" wrapText="1"/>
    </xf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49" fontId="3" fillId="2" borderId="4" xfId="2" applyNumberFormat="1" applyFont="1" applyFill="1" applyBorder="1" applyAlignment="1" applyProtection="1">
      <alignment vertical="center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wrapText="1"/>
    </xf>
    <xf numFmtId="0" fontId="22" fillId="2" borderId="1" xfId="0" applyFont="1" applyFill="1" applyBorder="1" applyAlignment="1" applyProtection="1">
      <alignment wrapText="1"/>
    </xf>
    <xf numFmtId="0" fontId="32" fillId="2" borderId="1" xfId="0" applyFont="1" applyFill="1" applyBorder="1" applyAlignment="1" applyProtection="1">
      <alignment horizontal="left" vertical="center" wrapText="1"/>
    </xf>
    <xf numFmtId="0" fontId="28" fillId="2" borderId="1" xfId="2" applyFont="1" applyFill="1" applyBorder="1" applyAlignment="1" applyProtection="1">
      <alignment horizontal="center" vertical="center" wrapText="1"/>
    </xf>
    <xf numFmtId="0" fontId="28" fillId="2" borderId="1" xfId="2" applyFont="1" applyFill="1" applyBorder="1" applyAlignment="1" applyProtection="1">
      <alignment horizontal="center" wrapText="1"/>
    </xf>
    <xf numFmtId="0" fontId="22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" fontId="33" fillId="2" borderId="1" xfId="0" applyNumberFormat="1" applyFont="1" applyFill="1" applyBorder="1" applyAlignment="1" applyProtection="1">
      <alignment horizontal="center" vertical="center" wrapText="1"/>
    </xf>
    <xf numFmtId="9" fontId="31" fillId="2" borderId="1" xfId="0" applyNumberFormat="1" applyFont="1" applyFill="1" applyBorder="1" applyAlignment="1" applyProtection="1">
      <alignment horizontal="center" wrapText="1"/>
    </xf>
    <xf numFmtId="1" fontId="3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10" fontId="31" fillId="2" borderId="1" xfId="0" applyNumberFormat="1" applyFont="1" applyFill="1" applyBorder="1" applyAlignment="1" applyProtection="1">
      <alignment horizontal="center" vertical="center" wrapText="1"/>
    </xf>
    <xf numFmtId="9" fontId="21" fillId="2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  <protection locked="0"/>
    </xf>
    <xf numFmtId="2" fontId="26" fillId="0" borderId="1" xfId="0" applyNumberFormat="1" applyFont="1" applyBorder="1" applyAlignment="1" applyProtection="1">
      <alignment horizontal="center" vertical="center"/>
      <protection locked="0"/>
    </xf>
    <xf numFmtId="2" fontId="27" fillId="0" borderId="1" xfId="0" applyNumberFormat="1" applyFont="1" applyBorder="1" applyAlignment="1" applyProtection="1">
      <alignment horizontal="center" vertical="center"/>
      <protection locked="0"/>
    </xf>
    <xf numFmtId="49" fontId="20" fillId="2" borderId="6" xfId="2" applyNumberFormat="1" applyFont="1" applyFill="1" applyBorder="1" applyAlignment="1" applyProtection="1">
      <alignment horizontal="center" vertical="center" wrapText="1"/>
    </xf>
    <xf numFmtId="49" fontId="20" fillId="2" borderId="7" xfId="2" applyNumberFormat="1" applyFont="1" applyFill="1" applyBorder="1" applyAlignment="1" applyProtection="1">
      <alignment horizontal="center" vertical="center" wrapText="1"/>
    </xf>
    <xf numFmtId="49" fontId="20" fillId="2" borderId="2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49" fontId="21" fillId="2" borderId="6" xfId="0" applyNumberFormat="1" applyFont="1" applyFill="1" applyBorder="1" applyAlignment="1" applyProtection="1">
      <alignment horizontal="center" vertical="center" wrapText="1"/>
    </xf>
    <xf numFmtId="49" fontId="21" fillId="2" borderId="7" xfId="0" applyNumberFormat="1" applyFont="1" applyFill="1" applyBorder="1" applyAlignment="1" applyProtection="1">
      <alignment horizontal="center" vertical="center" wrapText="1"/>
    </xf>
    <xf numFmtId="49" fontId="21" fillId="2" borderId="2" xfId="0" applyNumberFormat="1" applyFont="1" applyFill="1" applyBorder="1" applyAlignment="1" applyProtection="1">
      <alignment horizontal="center" vertical="center" wrapText="1"/>
    </xf>
    <xf numFmtId="49" fontId="24" fillId="2" borderId="6" xfId="0" applyNumberFormat="1" applyFont="1" applyFill="1" applyBorder="1" applyAlignment="1" applyProtection="1">
      <alignment horizontal="center" vertical="center"/>
    </xf>
    <xf numFmtId="49" fontId="24" fillId="2" borderId="7" xfId="0" applyNumberFormat="1" applyFont="1" applyFill="1" applyBorder="1" applyAlignment="1" applyProtection="1">
      <alignment horizontal="center" vertical="center"/>
    </xf>
    <xf numFmtId="49" fontId="24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" fontId="5" fillId="2" borderId="3" xfId="2" applyNumberFormat="1" applyFont="1" applyFill="1" applyBorder="1" applyAlignment="1" applyProtection="1">
      <alignment horizontal="center" vertical="center"/>
    </xf>
    <xf numFmtId="1" fontId="5" fillId="2" borderId="4" xfId="2" applyNumberFormat="1" applyFont="1" applyFill="1" applyBorder="1" applyAlignment="1" applyProtection="1">
      <alignment horizontal="center" vertical="center"/>
    </xf>
    <xf numFmtId="1" fontId="5" fillId="2" borderId="5" xfId="2" applyNumberFormat="1" applyFont="1" applyFill="1" applyBorder="1" applyAlignment="1" applyProtection="1">
      <alignment horizontal="center" vertical="center"/>
    </xf>
    <xf numFmtId="49" fontId="20" fillId="2" borderId="6" xfId="2" applyNumberFormat="1" applyFont="1" applyFill="1" applyBorder="1" applyAlignment="1" applyProtection="1">
      <alignment horizontal="center" vertical="center"/>
    </xf>
    <xf numFmtId="49" fontId="20" fillId="2" borderId="7" xfId="2" applyNumberFormat="1" applyFont="1" applyFill="1" applyBorder="1" applyAlignment="1" applyProtection="1">
      <alignment horizontal="center" vertical="center"/>
    </xf>
    <xf numFmtId="49" fontId="20" fillId="2" borderId="2" xfId="2" applyNumberFormat="1" applyFont="1" applyFill="1" applyBorder="1" applyAlignment="1" applyProtection="1">
      <alignment horizontal="center" vertical="center"/>
    </xf>
    <xf numFmtId="49" fontId="5" fillId="2" borderId="3" xfId="2" applyNumberFormat="1" applyFont="1" applyFill="1" applyBorder="1" applyAlignment="1" applyProtection="1">
      <alignment horizontal="center" vertical="center"/>
    </xf>
    <xf numFmtId="49" fontId="5" fillId="2" borderId="5" xfId="2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4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topLeftCell="A163" workbookViewId="0">
      <selection activeCell="L174" sqref="L174"/>
    </sheetView>
  </sheetViews>
  <sheetFormatPr defaultRowHeight="15" x14ac:dyDescent="0.25"/>
  <cols>
    <col min="1" max="1" width="8.28515625" customWidth="1"/>
    <col min="2" max="2" width="43.85546875" customWidth="1"/>
    <col min="4" max="4" width="13" customWidth="1"/>
    <col min="5" max="6" width="13.7109375" customWidth="1"/>
    <col min="7" max="7" width="15.7109375" customWidth="1"/>
    <col min="8" max="8" width="12" customWidth="1"/>
  </cols>
  <sheetData>
    <row r="1" spans="1:7" ht="74.25" customHeight="1" x14ac:dyDescent="0.25">
      <c r="A1" s="75" t="s">
        <v>232</v>
      </c>
      <c r="B1" s="75"/>
      <c r="C1" s="75"/>
      <c r="D1" s="75"/>
      <c r="E1" s="75"/>
      <c r="F1" s="75"/>
      <c r="G1" s="75"/>
    </row>
    <row r="2" spans="1:7" ht="94.5" customHeight="1" x14ac:dyDescent="0.25">
      <c r="A2" s="6" t="s">
        <v>16</v>
      </c>
      <c r="B2" s="37" t="s">
        <v>17</v>
      </c>
      <c r="C2" s="3" t="s">
        <v>18</v>
      </c>
      <c r="D2" s="7" t="s">
        <v>19</v>
      </c>
      <c r="E2" s="1" t="s">
        <v>227</v>
      </c>
      <c r="F2" s="1" t="s">
        <v>226</v>
      </c>
      <c r="G2" s="1" t="s">
        <v>224</v>
      </c>
    </row>
    <row r="3" spans="1:7" ht="19.5" x14ac:dyDescent="0.25">
      <c r="A3" s="8">
        <v>1</v>
      </c>
      <c r="B3" s="8">
        <v>2</v>
      </c>
      <c r="C3" s="8">
        <v>3</v>
      </c>
      <c r="D3" s="8">
        <v>4</v>
      </c>
      <c r="E3" s="9">
        <v>5</v>
      </c>
      <c r="F3" s="9">
        <v>6</v>
      </c>
      <c r="G3" s="9">
        <v>7</v>
      </c>
    </row>
    <row r="4" spans="1:7" ht="18" x14ac:dyDescent="0.25">
      <c r="A4" s="76" t="s">
        <v>111</v>
      </c>
      <c r="B4" s="77"/>
      <c r="C4" s="77"/>
      <c r="D4" s="77"/>
      <c r="E4" s="77"/>
      <c r="F4" s="77"/>
      <c r="G4" s="78"/>
    </row>
    <row r="5" spans="1:7" ht="42.75" customHeight="1" x14ac:dyDescent="0.25">
      <c r="A5" s="17" t="s">
        <v>0</v>
      </c>
      <c r="B5" s="14" t="s">
        <v>35</v>
      </c>
      <c r="C5" s="12" t="s">
        <v>20</v>
      </c>
      <c r="D5" s="29">
        <v>400</v>
      </c>
      <c r="E5" s="27">
        <v>1</v>
      </c>
      <c r="F5" s="62"/>
      <c r="G5" s="62">
        <f>D5*F5</f>
        <v>0</v>
      </c>
    </row>
    <row r="6" spans="1:7" ht="38.25" customHeight="1" x14ac:dyDescent="0.25">
      <c r="A6" s="65" t="s">
        <v>1</v>
      </c>
      <c r="B6" s="14" t="s">
        <v>36</v>
      </c>
      <c r="C6" s="12" t="s">
        <v>20</v>
      </c>
      <c r="D6" s="29">
        <v>1</v>
      </c>
      <c r="E6" s="27">
        <v>12</v>
      </c>
      <c r="F6" s="62"/>
      <c r="G6" s="62">
        <f t="shared" ref="G6:G69" si="0">D6*F6</f>
        <v>0</v>
      </c>
    </row>
    <row r="7" spans="1:7" ht="24.75" customHeight="1" x14ac:dyDescent="0.25">
      <c r="A7" s="67"/>
      <c r="B7" s="13" t="s">
        <v>165</v>
      </c>
      <c r="C7" s="12" t="s">
        <v>21</v>
      </c>
      <c r="D7" s="29">
        <v>0.04</v>
      </c>
      <c r="E7" s="27">
        <v>95</v>
      </c>
      <c r="F7" s="62"/>
      <c r="G7" s="62">
        <f t="shared" si="0"/>
        <v>0</v>
      </c>
    </row>
    <row r="8" spans="1:7" ht="36" x14ac:dyDescent="0.25">
      <c r="A8" s="17" t="s">
        <v>2</v>
      </c>
      <c r="B8" s="14" t="s">
        <v>37</v>
      </c>
      <c r="C8" s="12" t="s">
        <v>20</v>
      </c>
      <c r="D8" s="29">
        <v>400</v>
      </c>
      <c r="E8" s="27">
        <v>12</v>
      </c>
      <c r="F8" s="62"/>
      <c r="G8" s="62">
        <f t="shared" si="0"/>
        <v>0</v>
      </c>
    </row>
    <row r="9" spans="1:7" ht="36" x14ac:dyDescent="0.25">
      <c r="A9" s="79" t="s">
        <v>3</v>
      </c>
      <c r="B9" s="14" t="s">
        <v>22</v>
      </c>
      <c r="C9" s="12" t="s">
        <v>23</v>
      </c>
      <c r="D9" s="29">
        <v>12</v>
      </c>
      <c r="E9" s="27">
        <v>25</v>
      </c>
      <c r="F9" s="62"/>
      <c r="G9" s="62">
        <f t="shared" si="0"/>
        <v>0</v>
      </c>
    </row>
    <row r="10" spans="1:7" ht="18" x14ac:dyDescent="0.25">
      <c r="A10" s="80"/>
      <c r="B10" s="14" t="s">
        <v>166</v>
      </c>
      <c r="C10" s="12" t="s">
        <v>23</v>
      </c>
      <c r="D10" s="29">
        <v>13.32</v>
      </c>
      <c r="E10" s="27">
        <v>50</v>
      </c>
      <c r="F10" s="62"/>
      <c r="G10" s="62">
        <f t="shared" si="0"/>
        <v>0</v>
      </c>
    </row>
    <row r="11" spans="1:7" ht="18" x14ac:dyDescent="0.25">
      <c r="A11" s="81"/>
      <c r="B11" s="14" t="s">
        <v>167</v>
      </c>
      <c r="C11" s="12" t="s">
        <v>40</v>
      </c>
      <c r="D11" s="29">
        <v>4.4400000000000004</v>
      </c>
      <c r="E11" s="27">
        <v>260</v>
      </c>
      <c r="F11" s="62"/>
      <c r="G11" s="62">
        <f t="shared" si="0"/>
        <v>0</v>
      </c>
    </row>
    <row r="12" spans="1:7" ht="36" x14ac:dyDescent="0.25">
      <c r="A12" s="17" t="s">
        <v>4</v>
      </c>
      <c r="B12" s="14" t="s">
        <v>34</v>
      </c>
      <c r="C12" s="12" t="s">
        <v>20</v>
      </c>
      <c r="D12" s="29">
        <v>2000</v>
      </c>
      <c r="E12" s="27">
        <v>3</v>
      </c>
      <c r="F12" s="62"/>
      <c r="G12" s="62">
        <f t="shared" si="0"/>
        <v>0</v>
      </c>
    </row>
    <row r="13" spans="1:7" ht="18" x14ac:dyDescent="0.25">
      <c r="A13" s="65" t="s">
        <v>5</v>
      </c>
      <c r="B13" s="18" t="s">
        <v>161</v>
      </c>
      <c r="C13" s="12" t="s">
        <v>20</v>
      </c>
      <c r="D13" s="29">
        <v>2000</v>
      </c>
      <c r="E13" s="27">
        <v>2</v>
      </c>
      <c r="F13" s="62"/>
      <c r="G13" s="62">
        <f t="shared" si="0"/>
        <v>0</v>
      </c>
    </row>
    <row r="14" spans="1:7" ht="18" x14ac:dyDescent="0.25">
      <c r="A14" s="67"/>
      <c r="B14" s="13" t="s">
        <v>168</v>
      </c>
      <c r="C14" s="12" t="s">
        <v>26</v>
      </c>
      <c r="D14" s="29">
        <v>140</v>
      </c>
      <c r="E14" s="27">
        <v>6</v>
      </c>
      <c r="F14" s="62"/>
      <c r="G14" s="62">
        <f t="shared" si="0"/>
        <v>0</v>
      </c>
    </row>
    <row r="15" spans="1:7" ht="54" x14ac:dyDescent="0.25">
      <c r="A15" s="65" t="s">
        <v>6</v>
      </c>
      <c r="B15" s="14" t="s">
        <v>46</v>
      </c>
      <c r="C15" s="12" t="s">
        <v>20</v>
      </c>
      <c r="D15" s="29">
        <v>2000</v>
      </c>
      <c r="E15" s="27">
        <v>11</v>
      </c>
      <c r="F15" s="62"/>
      <c r="G15" s="62">
        <f t="shared" si="0"/>
        <v>0</v>
      </c>
    </row>
    <row r="16" spans="1:7" ht="39.75" customHeight="1" x14ac:dyDescent="0.25">
      <c r="A16" s="66"/>
      <c r="B16" s="14" t="s">
        <v>169</v>
      </c>
      <c r="C16" s="12" t="s">
        <v>26</v>
      </c>
      <c r="D16" s="29">
        <v>1040</v>
      </c>
      <c r="E16" s="27">
        <v>8</v>
      </c>
      <c r="F16" s="62"/>
      <c r="G16" s="62">
        <f t="shared" si="0"/>
        <v>0</v>
      </c>
    </row>
    <row r="17" spans="1:7" ht="18" x14ac:dyDescent="0.25">
      <c r="A17" s="66"/>
      <c r="B17" s="14" t="s">
        <v>24</v>
      </c>
      <c r="C17" s="12" t="s">
        <v>26</v>
      </c>
      <c r="D17" s="29">
        <v>1100</v>
      </c>
      <c r="E17" s="27">
        <v>0.65</v>
      </c>
      <c r="F17" s="62"/>
      <c r="G17" s="62">
        <f t="shared" si="0"/>
        <v>0</v>
      </c>
    </row>
    <row r="18" spans="1:7" ht="18" x14ac:dyDescent="0.25">
      <c r="A18" s="66"/>
      <c r="B18" s="14" t="s">
        <v>170</v>
      </c>
      <c r="C18" s="12" t="s">
        <v>20</v>
      </c>
      <c r="D18" s="29">
        <v>18</v>
      </c>
      <c r="E18" s="27">
        <v>9</v>
      </c>
      <c r="F18" s="62"/>
      <c r="G18" s="62">
        <f t="shared" si="0"/>
        <v>0</v>
      </c>
    </row>
    <row r="19" spans="1:7" ht="18" x14ac:dyDescent="0.25">
      <c r="A19" s="67"/>
      <c r="B19" s="14" t="s">
        <v>25</v>
      </c>
      <c r="C19" s="12" t="s">
        <v>27</v>
      </c>
      <c r="D19" s="29">
        <v>50</v>
      </c>
      <c r="E19" s="27">
        <v>3</v>
      </c>
      <c r="F19" s="62"/>
      <c r="G19" s="62">
        <f t="shared" si="0"/>
        <v>0</v>
      </c>
    </row>
    <row r="20" spans="1:7" ht="77.25" customHeight="1" x14ac:dyDescent="0.25">
      <c r="A20" s="65" t="s">
        <v>7</v>
      </c>
      <c r="B20" s="14" t="s">
        <v>221</v>
      </c>
      <c r="C20" s="12" t="s">
        <v>20</v>
      </c>
      <c r="D20" s="29">
        <v>10</v>
      </c>
      <c r="E20" s="27">
        <v>9</v>
      </c>
      <c r="F20" s="62"/>
      <c r="G20" s="62">
        <f t="shared" si="0"/>
        <v>0</v>
      </c>
    </row>
    <row r="21" spans="1:7" ht="36" x14ac:dyDescent="0.25">
      <c r="A21" s="66"/>
      <c r="B21" s="14" t="s">
        <v>171</v>
      </c>
      <c r="C21" s="12" t="s">
        <v>26</v>
      </c>
      <c r="D21" s="29">
        <v>6</v>
      </c>
      <c r="E21" s="27">
        <v>9</v>
      </c>
      <c r="F21" s="62"/>
      <c r="G21" s="62">
        <f t="shared" si="0"/>
        <v>0</v>
      </c>
    </row>
    <row r="22" spans="1:7" ht="36" x14ac:dyDescent="0.25">
      <c r="A22" s="66"/>
      <c r="B22" s="14" t="s">
        <v>172</v>
      </c>
      <c r="C22" s="12" t="s">
        <v>26</v>
      </c>
      <c r="D22" s="29">
        <v>3.3</v>
      </c>
      <c r="E22" s="27">
        <v>5</v>
      </c>
      <c r="F22" s="62"/>
      <c r="G22" s="62">
        <f t="shared" si="0"/>
        <v>0</v>
      </c>
    </row>
    <row r="23" spans="1:7" ht="18" x14ac:dyDescent="0.25">
      <c r="A23" s="66"/>
      <c r="B23" s="13" t="s">
        <v>24</v>
      </c>
      <c r="C23" s="12" t="s">
        <v>26</v>
      </c>
      <c r="D23" s="29">
        <v>5.5</v>
      </c>
      <c r="E23" s="27">
        <v>0.65</v>
      </c>
      <c r="F23" s="62"/>
      <c r="G23" s="62">
        <f t="shared" si="0"/>
        <v>0</v>
      </c>
    </row>
    <row r="24" spans="1:7" ht="18" x14ac:dyDescent="0.25">
      <c r="A24" s="67"/>
      <c r="B24" s="13" t="s">
        <v>170</v>
      </c>
      <c r="C24" s="12" t="s">
        <v>20</v>
      </c>
      <c r="D24" s="30">
        <v>0.09</v>
      </c>
      <c r="E24" s="27">
        <v>9</v>
      </c>
      <c r="F24" s="62"/>
      <c r="G24" s="62">
        <f t="shared" si="0"/>
        <v>0</v>
      </c>
    </row>
    <row r="25" spans="1:7" ht="54" x14ac:dyDescent="0.25">
      <c r="A25" s="65" t="s">
        <v>8</v>
      </c>
      <c r="B25" s="14" t="s">
        <v>47</v>
      </c>
      <c r="C25" s="12" t="s">
        <v>20</v>
      </c>
      <c r="D25" s="29">
        <v>2000</v>
      </c>
      <c r="E25" s="27">
        <v>5</v>
      </c>
      <c r="F25" s="62"/>
      <c r="G25" s="62">
        <f t="shared" si="0"/>
        <v>0</v>
      </c>
    </row>
    <row r="26" spans="1:7" ht="18" x14ac:dyDescent="0.25">
      <c r="A26" s="67"/>
      <c r="B26" s="13" t="s">
        <v>24</v>
      </c>
      <c r="C26" s="12" t="s">
        <v>26</v>
      </c>
      <c r="D26" s="29">
        <v>1100</v>
      </c>
      <c r="E26" s="27">
        <v>0.65</v>
      </c>
      <c r="F26" s="62"/>
      <c r="G26" s="62">
        <f t="shared" si="0"/>
        <v>0</v>
      </c>
    </row>
    <row r="27" spans="1:7" ht="36" x14ac:dyDescent="0.25">
      <c r="A27" s="65" t="s">
        <v>9</v>
      </c>
      <c r="B27" s="14" t="s">
        <v>48</v>
      </c>
      <c r="C27" s="12" t="s">
        <v>20</v>
      </c>
      <c r="D27" s="29">
        <v>1</v>
      </c>
      <c r="E27" s="27">
        <v>5</v>
      </c>
      <c r="F27" s="62"/>
      <c r="G27" s="62">
        <f t="shared" si="0"/>
        <v>0</v>
      </c>
    </row>
    <row r="28" spans="1:7" ht="18" x14ac:dyDescent="0.25">
      <c r="A28" s="66"/>
      <c r="B28" s="14" t="s">
        <v>173</v>
      </c>
      <c r="C28" s="12" t="s">
        <v>26</v>
      </c>
      <c r="D28" s="29">
        <v>1.6</v>
      </c>
      <c r="E28" s="27">
        <v>2</v>
      </c>
      <c r="F28" s="62"/>
      <c r="G28" s="62">
        <f t="shared" si="0"/>
        <v>0</v>
      </c>
    </row>
    <row r="29" spans="1:7" ht="18" x14ac:dyDescent="0.25">
      <c r="A29" s="66"/>
      <c r="B29" s="14" t="s">
        <v>174</v>
      </c>
      <c r="C29" s="12" t="s">
        <v>23</v>
      </c>
      <c r="D29" s="29">
        <v>0.01</v>
      </c>
      <c r="E29" s="27">
        <v>50</v>
      </c>
      <c r="F29" s="62"/>
      <c r="G29" s="62">
        <f t="shared" si="0"/>
        <v>0</v>
      </c>
    </row>
    <row r="30" spans="1:7" ht="18" x14ac:dyDescent="0.25">
      <c r="A30" s="67"/>
      <c r="B30" s="14" t="s">
        <v>168</v>
      </c>
      <c r="C30" s="12" t="s">
        <v>26</v>
      </c>
      <c r="D30" s="29">
        <v>7.0000000000000007E-2</v>
      </c>
      <c r="E30" s="27">
        <v>6</v>
      </c>
      <c r="F30" s="62"/>
      <c r="G30" s="62">
        <f t="shared" si="0"/>
        <v>0</v>
      </c>
    </row>
    <row r="31" spans="1:7" ht="36" x14ac:dyDescent="0.25">
      <c r="A31" s="65" t="s">
        <v>10</v>
      </c>
      <c r="B31" s="14" t="s">
        <v>38</v>
      </c>
      <c r="C31" s="12" t="s">
        <v>20</v>
      </c>
      <c r="D31" s="29">
        <v>1</v>
      </c>
      <c r="E31" s="27">
        <v>15</v>
      </c>
      <c r="F31" s="62"/>
      <c r="G31" s="62">
        <f t="shared" si="0"/>
        <v>0</v>
      </c>
    </row>
    <row r="32" spans="1:7" ht="18" x14ac:dyDescent="0.25">
      <c r="A32" s="67"/>
      <c r="B32" s="14" t="s">
        <v>165</v>
      </c>
      <c r="C32" s="12" t="s">
        <v>21</v>
      </c>
      <c r="D32" s="29">
        <v>0.04</v>
      </c>
      <c r="E32" s="27">
        <v>95</v>
      </c>
      <c r="F32" s="62"/>
      <c r="G32" s="62">
        <f t="shared" si="0"/>
        <v>0</v>
      </c>
    </row>
    <row r="33" spans="1:7" ht="72" x14ac:dyDescent="0.25">
      <c r="A33" s="65" t="s">
        <v>11</v>
      </c>
      <c r="B33" s="14" t="s">
        <v>39</v>
      </c>
      <c r="C33" s="12" t="s">
        <v>20</v>
      </c>
      <c r="D33" s="29">
        <v>1</v>
      </c>
      <c r="E33" s="27">
        <v>12</v>
      </c>
      <c r="F33" s="62"/>
      <c r="G33" s="62">
        <f t="shared" si="0"/>
        <v>0</v>
      </c>
    </row>
    <row r="34" spans="1:7" ht="18" x14ac:dyDescent="0.25">
      <c r="A34" s="66"/>
      <c r="B34" s="14" t="s">
        <v>175</v>
      </c>
      <c r="C34" s="12" t="s">
        <v>26</v>
      </c>
      <c r="D34" s="29">
        <v>0.46</v>
      </c>
      <c r="E34" s="27">
        <v>10</v>
      </c>
      <c r="F34" s="62"/>
      <c r="G34" s="62">
        <f t="shared" si="0"/>
        <v>0</v>
      </c>
    </row>
    <row r="35" spans="1:7" ht="18" x14ac:dyDescent="0.25">
      <c r="A35" s="66"/>
      <c r="B35" s="14" t="s">
        <v>176</v>
      </c>
      <c r="C35" s="12" t="s">
        <v>26</v>
      </c>
      <c r="D35" s="29">
        <v>0.03</v>
      </c>
      <c r="E35" s="27">
        <v>5</v>
      </c>
      <c r="F35" s="62"/>
      <c r="G35" s="62">
        <f t="shared" si="0"/>
        <v>0</v>
      </c>
    </row>
    <row r="36" spans="1:7" ht="18" x14ac:dyDescent="0.25">
      <c r="A36" s="67"/>
      <c r="B36" s="14" t="s">
        <v>177</v>
      </c>
      <c r="C36" s="12" t="s">
        <v>20</v>
      </c>
      <c r="D36" s="29">
        <v>8.9999999999999993E-3</v>
      </c>
      <c r="E36" s="27">
        <v>9</v>
      </c>
      <c r="F36" s="62"/>
      <c r="G36" s="62">
        <f t="shared" si="0"/>
        <v>0</v>
      </c>
    </row>
    <row r="37" spans="1:7" ht="19.5" x14ac:dyDescent="0.25">
      <c r="A37" s="17" t="s">
        <v>12</v>
      </c>
      <c r="B37" s="14" t="s">
        <v>28</v>
      </c>
      <c r="C37" s="12" t="s">
        <v>20</v>
      </c>
      <c r="D37" s="29">
        <v>1</v>
      </c>
      <c r="E37" s="27">
        <v>5</v>
      </c>
      <c r="F37" s="62"/>
      <c r="G37" s="62">
        <f t="shared" si="0"/>
        <v>0</v>
      </c>
    </row>
    <row r="38" spans="1:7" ht="54" x14ac:dyDescent="0.25">
      <c r="A38" s="17" t="s">
        <v>13</v>
      </c>
      <c r="B38" s="14" t="s">
        <v>209</v>
      </c>
      <c r="C38" s="12" t="s">
        <v>20</v>
      </c>
      <c r="D38" s="29">
        <v>1</v>
      </c>
      <c r="E38" s="27">
        <v>190</v>
      </c>
      <c r="F38" s="62"/>
      <c r="G38" s="62">
        <f t="shared" si="0"/>
        <v>0</v>
      </c>
    </row>
    <row r="39" spans="1:7" ht="36" x14ac:dyDescent="0.25">
      <c r="A39" s="65" t="s">
        <v>14</v>
      </c>
      <c r="B39" s="14" t="s">
        <v>29</v>
      </c>
      <c r="C39" s="12" t="s">
        <v>20</v>
      </c>
      <c r="D39" s="29">
        <v>100</v>
      </c>
      <c r="E39" s="27">
        <v>15</v>
      </c>
      <c r="F39" s="62"/>
      <c r="G39" s="62">
        <f t="shared" si="0"/>
        <v>0</v>
      </c>
    </row>
    <row r="40" spans="1:7" ht="18" x14ac:dyDescent="0.25">
      <c r="A40" s="66"/>
      <c r="B40" s="14" t="s">
        <v>178</v>
      </c>
      <c r="C40" s="12" t="s">
        <v>30</v>
      </c>
      <c r="D40" s="29">
        <v>2.2999999999999998</v>
      </c>
      <c r="E40" s="27">
        <v>800</v>
      </c>
      <c r="F40" s="62"/>
      <c r="G40" s="62">
        <f t="shared" si="0"/>
        <v>0</v>
      </c>
    </row>
    <row r="41" spans="1:7" ht="18" x14ac:dyDescent="0.25">
      <c r="A41" s="67"/>
      <c r="B41" s="14" t="s">
        <v>179</v>
      </c>
      <c r="C41" s="12" t="s">
        <v>26</v>
      </c>
      <c r="D41" s="29">
        <v>7</v>
      </c>
      <c r="E41" s="27">
        <v>5</v>
      </c>
      <c r="F41" s="62"/>
      <c r="G41" s="62">
        <f t="shared" si="0"/>
        <v>0</v>
      </c>
    </row>
    <row r="42" spans="1:7" ht="54" x14ac:dyDescent="0.25">
      <c r="A42" s="17" t="s">
        <v>42</v>
      </c>
      <c r="B42" s="14" t="s">
        <v>43</v>
      </c>
      <c r="C42" s="12" t="s">
        <v>20</v>
      </c>
      <c r="D42" s="29">
        <v>120</v>
      </c>
      <c r="E42" s="27">
        <v>8</v>
      </c>
      <c r="F42" s="62"/>
      <c r="G42" s="62">
        <f t="shared" si="0"/>
        <v>0</v>
      </c>
    </row>
    <row r="43" spans="1:7" ht="36" x14ac:dyDescent="0.25">
      <c r="A43" s="17" t="s">
        <v>49</v>
      </c>
      <c r="B43" s="14" t="s">
        <v>44</v>
      </c>
      <c r="C43" s="12" t="s">
        <v>45</v>
      </c>
      <c r="D43" s="29">
        <v>59.4</v>
      </c>
      <c r="E43" s="27">
        <v>10</v>
      </c>
      <c r="F43" s="62"/>
      <c r="G43" s="62">
        <f t="shared" si="0"/>
        <v>0</v>
      </c>
    </row>
    <row r="44" spans="1:7" ht="36" x14ac:dyDescent="0.25">
      <c r="A44" s="17" t="s">
        <v>50</v>
      </c>
      <c r="B44" s="38" t="s">
        <v>55</v>
      </c>
      <c r="C44" s="12" t="s">
        <v>228</v>
      </c>
      <c r="D44" s="25">
        <v>10</v>
      </c>
      <c r="E44" s="27">
        <v>10</v>
      </c>
      <c r="F44" s="62"/>
      <c r="G44" s="62">
        <f t="shared" si="0"/>
        <v>0</v>
      </c>
    </row>
    <row r="45" spans="1:7" ht="94.5" customHeight="1" x14ac:dyDescent="0.25">
      <c r="A45" s="17" t="s">
        <v>51</v>
      </c>
      <c r="B45" s="39" t="s">
        <v>180</v>
      </c>
      <c r="C45" s="12" t="s">
        <v>228</v>
      </c>
      <c r="D45" s="25">
        <v>10.7</v>
      </c>
      <c r="E45" s="27">
        <v>15</v>
      </c>
      <c r="F45" s="62"/>
      <c r="G45" s="62">
        <f t="shared" si="0"/>
        <v>0</v>
      </c>
    </row>
    <row r="46" spans="1:7" ht="54" x14ac:dyDescent="0.25">
      <c r="A46" s="17" t="s">
        <v>52</v>
      </c>
      <c r="B46" s="14" t="s">
        <v>160</v>
      </c>
      <c r="C46" s="12" t="s">
        <v>228</v>
      </c>
      <c r="D46" s="25">
        <v>5</v>
      </c>
      <c r="E46" s="27">
        <v>30</v>
      </c>
      <c r="F46" s="62"/>
      <c r="G46" s="62">
        <f t="shared" si="0"/>
        <v>0</v>
      </c>
    </row>
    <row r="47" spans="1:7" ht="19.5" x14ac:dyDescent="0.25">
      <c r="A47" s="17" t="s">
        <v>88</v>
      </c>
      <c r="B47" s="14" t="s">
        <v>181</v>
      </c>
      <c r="C47" s="12" t="s">
        <v>26</v>
      </c>
      <c r="D47" s="31">
        <v>1.36</v>
      </c>
      <c r="E47" s="27">
        <v>10</v>
      </c>
      <c r="F47" s="62"/>
      <c r="G47" s="62">
        <f t="shared" si="0"/>
        <v>0</v>
      </c>
    </row>
    <row r="48" spans="1:7" ht="19.5" x14ac:dyDescent="0.25">
      <c r="A48" s="17" t="s">
        <v>89</v>
      </c>
      <c r="B48" s="39" t="s">
        <v>182</v>
      </c>
      <c r="C48" s="40" t="s">
        <v>57</v>
      </c>
      <c r="D48" s="25">
        <v>0.15</v>
      </c>
      <c r="E48" s="27">
        <v>5</v>
      </c>
      <c r="F48" s="62"/>
      <c r="G48" s="62">
        <f t="shared" si="0"/>
        <v>0</v>
      </c>
    </row>
    <row r="49" spans="1:7" ht="41.25" customHeight="1" x14ac:dyDescent="0.25">
      <c r="A49" s="17" t="s">
        <v>90</v>
      </c>
      <c r="B49" s="14" t="s">
        <v>58</v>
      </c>
      <c r="C49" s="12" t="s">
        <v>228</v>
      </c>
      <c r="D49" s="25">
        <v>1</v>
      </c>
      <c r="E49" s="27">
        <v>10</v>
      </c>
      <c r="F49" s="62"/>
      <c r="G49" s="62">
        <f t="shared" si="0"/>
        <v>0</v>
      </c>
    </row>
    <row r="50" spans="1:7" ht="19.5" x14ac:dyDescent="0.25">
      <c r="A50" s="17" t="s">
        <v>91</v>
      </c>
      <c r="B50" s="14" t="s">
        <v>59</v>
      </c>
      <c r="C50" s="12" t="s">
        <v>228</v>
      </c>
      <c r="D50" s="25">
        <v>1</v>
      </c>
      <c r="E50" s="27">
        <v>30</v>
      </c>
      <c r="F50" s="62"/>
      <c r="G50" s="62">
        <f t="shared" si="0"/>
        <v>0</v>
      </c>
    </row>
    <row r="51" spans="1:7" ht="19.5" x14ac:dyDescent="0.25">
      <c r="A51" s="17" t="s">
        <v>92</v>
      </c>
      <c r="B51" s="39" t="s">
        <v>60</v>
      </c>
      <c r="C51" s="12" t="s">
        <v>61</v>
      </c>
      <c r="D51" s="25">
        <v>1</v>
      </c>
      <c r="E51" s="27">
        <v>12</v>
      </c>
      <c r="F51" s="62"/>
      <c r="G51" s="62">
        <f t="shared" si="0"/>
        <v>0</v>
      </c>
    </row>
    <row r="52" spans="1:7" ht="36" x14ac:dyDescent="0.25">
      <c r="A52" s="17" t="s">
        <v>93</v>
      </c>
      <c r="B52" s="14" t="s">
        <v>108</v>
      </c>
      <c r="C52" s="12" t="s">
        <v>228</v>
      </c>
      <c r="D52" s="25">
        <v>10</v>
      </c>
      <c r="E52" s="27">
        <v>5</v>
      </c>
      <c r="F52" s="62"/>
      <c r="G52" s="62">
        <f t="shared" si="0"/>
        <v>0</v>
      </c>
    </row>
    <row r="53" spans="1:7" ht="36" x14ac:dyDescent="0.25">
      <c r="A53" s="17" t="s">
        <v>94</v>
      </c>
      <c r="B53" s="41" t="s">
        <v>62</v>
      </c>
      <c r="C53" s="12" t="s">
        <v>228</v>
      </c>
      <c r="D53" s="25">
        <v>10</v>
      </c>
      <c r="E53" s="27">
        <v>7</v>
      </c>
      <c r="F53" s="62"/>
      <c r="G53" s="62">
        <f t="shared" si="0"/>
        <v>0</v>
      </c>
    </row>
    <row r="54" spans="1:7" ht="19.5" x14ac:dyDescent="0.25">
      <c r="A54" s="17" t="s">
        <v>95</v>
      </c>
      <c r="B54" s="41" t="s">
        <v>63</v>
      </c>
      <c r="C54" s="12" t="s">
        <v>229</v>
      </c>
      <c r="D54" s="25">
        <v>0.04</v>
      </c>
      <c r="E54" s="27">
        <v>150</v>
      </c>
      <c r="F54" s="62"/>
      <c r="G54" s="62">
        <f t="shared" si="0"/>
        <v>0</v>
      </c>
    </row>
    <row r="55" spans="1:7" ht="36" x14ac:dyDescent="0.25">
      <c r="A55" s="17" t="s">
        <v>96</v>
      </c>
      <c r="B55" s="41" t="s">
        <v>64</v>
      </c>
      <c r="C55" s="12" t="s">
        <v>228</v>
      </c>
      <c r="D55" s="25">
        <v>5</v>
      </c>
      <c r="E55" s="27">
        <v>65</v>
      </c>
      <c r="F55" s="62"/>
      <c r="G55" s="62">
        <f t="shared" si="0"/>
        <v>0</v>
      </c>
    </row>
    <row r="56" spans="1:7" ht="36" x14ac:dyDescent="0.25">
      <c r="A56" s="17" t="s">
        <v>97</v>
      </c>
      <c r="B56" s="41" t="s">
        <v>65</v>
      </c>
      <c r="C56" s="12" t="s">
        <v>228</v>
      </c>
      <c r="D56" s="25">
        <v>5</v>
      </c>
      <c r="E56" s="27">
        <v>50</v>
      </c>
      <c r="F56" s="62"/>
      <c r="G56" s="62">
        <f t="shared" si="0"/>
        <v>0</v>
      </c>
    </row>
    <row r="57" spans="1:7" ht="19.5" x14ac:dyDescent="0.25">
      <c r="A57" s="17" t="s">
        <v>54</v>
      </c>
      <c r="B57" s="41" t="s">
        <v>109</v>
      </c>
      <c r="C57" s="12" t="s">
        <v>26</v>
      </c>
      <c r="D57" s="25">
        <v>60</v>
      </c>
      <c r="E57" s="27">
        <v>0.8</v>
      </c>
      <c r="F57" s="62"/>
      <c r="G57" s="62">
        <f t="shared" si="0"/>
        <v>0</v>
      </c>
    </row>
    <row r="58" spans="1:7" ht="19.5" x14ac:dyDescent="0.25">
      <c r="A58" s="17" t="s">
        <v>56</v>
      </c>
      <c r="B58" s="14" t="s">
        <v>66</v>
      </c>
      <c r="C58" s="12" t="s">
        <v>228</v>
      </c>
      <c r="D58" s="25">
        <v>1</v>
      </c>
      <c r="E58" s="27">
        <v>15</v>
      </c>
      <c r="F58" s="62"/>
      <c r="G58" s="62">
        <f t="shared" si="0"/>
        <v>0</v>
      </c>
    </row>
    <row r="59" spans="1:7" ht="36" x14ac:dyDescent="0.25">
      <c r="A59" s="17" t="s">
        <v>98</v>
      </c>
      <c r="B59" s="14" t="s">
        <v>67</v>
      </c>
      <c r="C59" s="12" t="s">
        <v>229</v>
      </c>
      <c r="D59" s="25">
        <v>1</v>
      </c>
      <c r="E59" s="27">
        <v>75</v>
      </c>
      <c r="F59" s="62"/>
      <c r="G59" s="62">
        <f t="shared" si="0"/>
        <v>0</v>
      </c>
    </row>
    <row r="60" spans="1:7" ht="19.5" x14ac:dyDescent="0.25">
      <c r="A60" s="17" t="s">
        <v>99</v>
      </c>
      <c r="B60" s="14" t="s">
        <v>183</v>
      </c>
      <c r="C60" s="12" t="s">
        <v>61</v>
      </c>
      <c r="D60" s="25">
        <v>395</v>
      </c>
      <c r="E60" s="27">
        <v>0.85</v>
      </c>
      <c r="F60" s="62"/>
      <c r="G60" s="62">
        <f t="shared" si="0"/>
        <v>0</v>
      </c>
    </row>
    <row r="61" spans="1:7" ht="36" x14ac:dyDescent="0.25">
      <c r="A61" s="17" t="s">
        <v>100</v>
      </c>
      <c r="B61" s="14" t="s">
        <v>184</v>
      </c>
      <c r="C61" s="12" t="s">
        <v>229</v>
      </c>
      <c r="D61" s="32">
        <v>0.24</v>
      </c>
      <c r="E61" s="27">
        <v>150</v>
      </c>
      <c r="F61" s="62"/>
      <c r="G61" s="62">
        <f t="shared" si="0"/>
        <v>0</v>
      </c>
    </row>
    <row r="62" spans="1:7" ht="54" x14ac:dyDescent="0.25">
      <c r="A62" s="17" t="s">
        <v>101</v>
      </c>
      <c r="B62" s="14" t="s">
        <v>159</v>
      </c>
      <c r="C62" s="12" t="s">
        <v>228</v>
      </c>
      <c r="D62" s="33">
        <v>1</v>
      </c>
      <c r="E62" s="27">
        <v>12</v>
      </c>
      <c r="F62" s="62"/>
      <c r="G62" s="62">
        <f t="shared" si="0"/>
        <v>0</v>
      </c>
    </row>
    <row r="63" spans="1:7" ht="36" x14ac:dyDescent="0.25">
      <c r="A63" s="17" t="s">
        <v>102</v>
      </c>
      <c r="B63" s="14" t="s">
        <v>185</v>
      </c>
      <c r="C63" s="12" t="s">
        <v>228</v>
      </c>
      <c r="D63" s="25">
        <v>1.05</v>
      </c>
      <c r="E63" s="27">
        <v>21</v>
      </c>
      <c r="F63" s="62"/>
      <c r="G63" s="62">
        <f t="shared" si="0"/>
        <v>0</v>
      </c>
    </row>
    <row r="64" spans="1:7" ht="18" x14ac:dyDescent="0.25">
      <c r="A64" s="65" t="s">
        <v>103</v>
      </c>
      <c r="B64" s="14" t="s">
        <v>210</v>
      </c>
      <c r="C64" s="12" t="s">
        <v>211</v>
      </c>
      <c r="D64" s="25">
        <v>404</v>
      </c>
      <c r="E64" s="27">
        <v>2.8</v>
      </c>
      <c r="F64" s="62"/>
      <c r="G64" s="62">
        <f t="shared" si="0"/>
        <v>0</v>
      </c>
    </row>
    <row r="65" spans="1:7" ht="36" x14ac:dyDescent="0.25">
      <c r="A65" s="66"/>
      <c r="B65" s="14" t="s">
        <v>212</v>
      </c>
      <c r="C65" s="12" t="s">
        <v>211</v>
      </c>
      <c r="D65" s="25">
        <v>1</v>
      </c>
      <c r="E65" s="27">
        <v>1.5</v>
      </c>
      <c r="F65" s="62"/>
      <c r="G65" s="62">
        <f t="shared" si="0"/>
        <v>0</v>
      </c>
    </row>
    <row r="66" spans="1:7" ht="36" x14ac:dyDescent="0.25">
      <c r="A66" s="66"/>
      <c r="B66" s="14" t="s">
        <v>213</v>
      </c>
      <c r="C66" s="12" t="s">
        <v>211</v>
      </c>
      <c r="D66" s="25">
        <v>1</v>
      </c>
      <c r="E66" s="27">
        <v>1.5</v>
      </c>
      <c r="F66" s="62"/>
      <c r="G66" s="62">
        <f t="shared" si="0"/>
        <v>0</v>
      </c>
    </row>
    <row r="67" spans="1:7" ht="36" x14ac:dyDescent="0.25">
      <c r="A67" s="66"/>
      <c r="B67" s="14" t="s">
        <v>214</v>
      </c>
      <c r="C67" s="12" t="s">
        <v>211</v>
      </c>
      <c r="D67" s="25">
        <v>1</v>
      </c>
      <c r="E67" s="27">
        <v>2.2999999999999998</v>
      </c>
      <c r="F67" s="62"/>
      <c r="G67" s="62">
        <f t="shared" si="0"/>
        <v>0</v>
      </c>
    </row>
    <row r="68" spans="1:7" ht="36" x14ac:dyDescent="0.25">
      <c r="A68" s="66"/>
      <c r="B68" s="14" t="s">
        <v>215</v>
      </c>
      <c r="C68" s="12" t="s">
        <v>211</v>
      </c>
      <c r="D68" s="25">
        <v>1</v>
      </c>
      <c r="E68" s="27">
        <v>3</v>
      </c>
      <c r="F68" s="62"/>
      <c r="G68" s="62">
        <f t="shared" si="0"/>
        <v>0</v>
      </c>
    </row>
    <row r="69" spans="1:7" ht="36" x14ac:dyDescent="0.25">
      <c r="A69" s="66"/>
      <c r="B69" s="14" t="s">
        <v>216</v>
      </c>
      <c r="C69" s="12" t="s">
        <v>211</v>
      </c>
      <c r="D69" s="25">
        <v>100</v>
      </c>
      <c r="E69" s="27">
        <v>5</v>
      </c>
      <c r="F69" s="62"/>
      <c r="G69" s="62">
        <f t="shared" si="0"/>
        <v>0</v>
      </c>
    </row>
    <row r="70" spans="1:7" ht="36" x14ac:dyDescent="0.25">
      <c r="A70" s="67"/>
      <c r="B70" s="14" t="s">
        <v>217</v>
      </c>
      <c r="C70" s="12" t="s">
        <v>211</v>
      </c>
      <c r="D70" s="25">
        <v>300</v>
      </c>
      <c r="E70" s="27">
        <v>6</v>
      </c>
      <c r="F70" s="62"/>
      <c r="G70" s="62">
        <f t="shared" ref="G70:G133" si="1">D70*F70</f>
        <v>0</v>
      </c>
    </row>
    <row r="71" spans="1:7" ht="72" x14ac:dyDescent="0.25">
      <c r="A71" s="24" t="s">
        <v>104</v>
      </c>
      <c r="B71" s="14" t="s">
        <v>218</v>
      </c>
      <c r="C71" s="12" t="s">
        <v>211</v>
      </c>
      <c r="D71" s="25">
        <v>1</v>
      </c>
      <c r="E71" s="27">
        <v>15</v>
      </c>
      <c r="F71" s="62"/>
      <c r="G71" s="62">
        <f t="shared" si="1"/>
        <v>0</v>
      </c>
    </row>
    <row r="72" spans="1:7" ht="54" x14ac:dyDescent="0.25">
      <c r="A72" s="24" t="s">
        <v>105</v>
      </c>
      <c r="B72" s="14" t="s">
        <v>231</v>
      </c>
      <c r="C72" s="12" t="s">
        <v>211</v>
      </c>
      <c r="D72" s="25">
        <v>20</v>
      </c>
      <c r="E72" s="27">
        <v>4</v>
      </c>
      <c r="F72" s="62"/>
      <c r="G72" s="62">
        <f t="shared" si="1"/>
        <v>0</v>
      </c>
    </row>
    <row r="73" spans="1:7" ht="19.5" x14ac:dyDescent="0.25">
      <c r="A73" s="17"/>
      <c r="B73" s="42" t="s">
        <v>230</v>
      </c>
      <c r="C73" s="12"/>
      <c r="D73" s="25"/>
      <c r="E73" s="27"/>
      <c r="F73" s="62"/>
      <c r="G73" s="62"/>
    </row>
    <row r="74" spans="1:7" ht="38.25" customHeight="1" x14ac:dyDescent="0.25">
      <c r="A74" s="19" t="s">
        <v>0</v>
      </c>
      <c r="B74" s="20" t="s">
        <v>68</v>
      </c>
      <c r="C74" s="12" t="s">
        <v>229</v>
      </c>
      <c r="D74" s="25">
        <v>10</v>
      </c>
      <c r="E74" s="27">
        <v>50</v>
      </c>
      <c r="F74" s="62"/>
      <c r="G74" s="62">
        <f t="shared" si="1"/>
        <v>0</v>
      </c>
    </row>
    <row r="75" spans="1:7" ht="36" customHeight="1" x14ac:dyDescent="0.25">
      <c r="A75" s="21" t="s">
        <v>1</v>
      </c>
      <c r="B75" s="11" t="s">
        <v>112</v>
      </c>
      <c r="C75" s="12" t="s">
        <v>228</v>
      </c>
      <c r="D75" s="25">
        <v>10</v>
      </c>
      <c r="E75" s="27">
        <v>55</v>
      </c>
      <c r="F75" s="62"/>
      <c r="G75" s="62">
        <f t="shared" si="1"/>
        <v>0</v>
      </c>
    </row>
    <row r="76" spans="1:7" ht="19.5" x14ac:dyDescent="0.25">
      <c r="A76" s="19" t="s">
        <v>2</v>
      </c>
      <c r="B76" s="11" t="s">
        <v>106</v>
      </c>
      <c r="C76" s="12" t="s">
        <v>40</v>
      </c>
      <c r="D76" s="25">
        <v>0.1</v>
      </c>
      <c r="E76" s="27">
        <v>3000</v>
      </c>
      <c r="F76" s="62"/>
      <c r="G76" s="62">
        <f t="shared" si="1"/>
        <v>0</v>
      </c>
    </row>
    <row r="77" spans="1:7" ht="19.5" x14ac:dyDescent="0.25">
      <c r="A77" s="21" t="s">
        <v>3</v>
      </c>
      <c r="B77" s="11" t="s">
        <v>107</v>
      </c>
      <c r="C77" s="12" t="s">
        <v>40</v>
      </c>
      <c r="D77" s="25">
        <v>0.1</v>
      </c>
      <c r="E77" s="27">
        <v>3000</v>
      </c>
      <c r="F77" s="62"/>
      <c r="G77" s="62">
        <f t="shared" si="1"/>
        <v>0</v>
      </c>
    </row>
    <row r="78" spans="1:7" ht="19.5" x14ac:dyDescent="0.25">
      <c r="A78" s="19" t="s">
        <v>4</v>
      </c>
      <c r="B78" s="11" t="s">
        <v>156</v>
      </c>
      <c r="C78" s="12" t="s">
        <v>26</v>
      </c>
      <c r="D78" s="25">
        <v>10</v>
      </c>
      <c r="E78" s="27">
        <v>8</v>
      </c>
      <c r="F78" s="62"/>
      <c r="G78" s="62">
        <f t="shared" si="1"/>
        <v>0</v>
      </c>
    </row>
    <row r="79" spans="1:7" ht="36" x14ac:dyDescent="0.25">
      <c r="A79" s="21" t="s">
        <v>5</v>
      </c>
      <c r="B79" s="11" t="s">
        <v>69</v>
      </c>
      <c r="C79" s="12" t="s">
        <v>228</v>
      </c>
      <c r="D79" s="25">
        <v>1</v>
      </c>
      <c r="E79" s="27">
        <v>60</v>
      </c>
      <c r="F79" s="62"/>
      <c r="G79" s="62">
        <f t="shared" si="1"/>
        <v>0</v>
      </c>
    </row>
    <row r="80" spans="1:7" ht="36" x14ac:dyDescent="0.25">
      <c r="A80" s="19" t="s">
        <v>6</v>
      </c>
      <c r="B80" s="11" t="s">
        <v>70</v>
      </c>
      <c r="C80" s="12" t="s">
        <v>27</v>
      </c>
      <c r="D80" s="25">
        <v>500</v>
      </c>
      <c r="E80" s="27">
        <v>20</v>
      </c>
      <c r="F80" s="62"/>
      <c r="G80" s="62">
        <f t="shared" si="1"/>
        <v>0</v>
      </c>
    </row>
    <row r="81" spans="1:7" ht="36" x14ac:dyDescent="0.25">
      <c r="A81" s="21" t="s">
        <v>7</v>
      </c>
      <c r="B81" s="11" t="s">
        <v>71</v>
      </c>
      <c r="C81" s="12" t="s">
        <v>27</v>
      </c>
      <c r="D81" s="25">
        <v>300</v>
      </c>
      <c r="E81" s="27">
        <v>14</v>
      </c>
      <c r="F81" s="62"/>
      <c r="G81" s="62">
        <f t="shared" si="1"/>
        <v>0</v>
      </c>
    </row>
    <row r="82" spans="1:7" ht="36" x14ac:dyDescent="0.25">
      <c r="A82" s="19" t="s">
        <v>8</v>
      </c>
      <c r="B82" s="11" t="s">
        <v>72</v>
      </c>
      <c r="C82" s="12" t="s">
        <v>27</v>
      </c>
      <c r="D82" s="25">
        <v>200</v>
      </c>
      <c r="E82" s="27">
        <v>10</v>
      </c>
      <c r="F82" s="62"/>
      <c r="G82" s="62">
        <f t="shared" si="1"/>
        <v>0</v>
      </c>
    </row>
    <row r="83" spans="1:7" ht="36" x14ac:dyDescent="0.25">
      <c r="A83" s="21" t="s">
        <v>9</v>
      </c>
      <c r="B83" s="11" t="s">
        <v>73</v>
      </c>
      <c r="C83" s="12" t="s">
        <v>27</v>
      </c>
      <c r="D83" s="25">
        <v>1</v>
      </c>
      <c r="E83" s="27">
        <v>7.8</v>
      </c>
      <c r="F83" s="62"/>
      <c r="G83" s="62">
        <f t="shared" si="1"/>
        <v>0</v>
      </c>
    </row>
    <row r="84" spans="1:7" ht="30" customHeight="1" x14ac:dyDescent="0.25">
      <c r="A84" s="19" t="s">
        <v>10</v>
      </c>
      <c r="B84" s="11" t="s">
        <v>74</v>
      </c>
      <c r="C84" s="12" t="s">
        <v>61</v>
      </c>
      <c r="D84" s="25">
        <v>1</v>
      </c>
      <c r="E84" s="27">
        <v>10</v>
      </c>
      <c r="F84" s="62"/>
      <c r="G84" s="62">
        <f t="shared" si="1"/>
        <v>0</v>
      </c>
    </row>
    <row r="85" spans="1:7" ht="30.75" customHeight="1" x14ac:dyDescent="0.25">
      <c r="A85" s="21" t="s">
        <v>11</v>
      </c>
      <c r="B85" s="11" t="s">
        <v>75</v>
      </c>
      <c r="C85" s="12" t="s">
        <v>27</v>
      </c>
      <c r="D85" s="25">
        <v>1</v>
      </c>
      <c r="E85" s="27">
        <v>15</v>
      </c>
      <c r="F85" s="62"/>
      <c r="G85" s="62">
        <f t="shared" si="1"/>
        <v>0</v>
      </c>
    </row>
    <row r="86" spans="1:7" ht="36" x14ac:dyDescent="0.25">
      <c r="A86" s="19" t="s">
        <v>12</v>
      </c>
      <c r="B86" s="11" t="s">
        <v>76</v>
      </c>
      <c r="C86" s="12" t="s">
        <v>27</v>
      </c>
      <c r="D86" s="25">
        <v>1</v>
      </c>
      <c r="E86" s="27">
        <v>12</v>
      </c>
      <c r="F86" s="62"/>
      <c r="G86" s="62">
        <f t="shared" si="1"/>
        <v>0</v>
      </c>
    </row>
    <row r="87" spans="1:7" ht="19.5" x14ac:dyDescent="0.25">
      <c r="A87" s="21" t="s">
        <v>13</v>
      </c>
      <c r="B87" s="11" t="s">
        <v>77</v>
      </c>
      <c r="C87" s="12" t="s">
        <v>61</v>
      </c>
      <c r="D87" s="25">
        <v>500</v>
      </c>
      <c r="E87" s="27">
        <v>12</v>
      </c>
      <c r="F87" s="62"/>
      <c r="G87" s="62">
        <f t="shared" si="1"/>
        <v>0</v>
      </c>
    </row>
    <row r="88" spans="1:7" ht="19.5" x14ac:dyDescent="0.25">
      <c r="A88" s="19" t="s">
        <v>14</v>
      </c>
      <c r="B88" s="11" t="s">
        <v>78</v>
      </c>
      <c r="C88" s="12" t="s">
        <v>27</v>
      </c>
      <c r="D88" s="25">
        <v>1</v>
      </c>
      <c r="E88" s="27">
        <v>4</v>
      </c>
      <c r="F88" s="62"/>
      <c r="G88" s="62">
        <f t="shared" si="1"/>
        <v>0</v>
      </c>
    </row>
    <row r="89" spans="1:7" ht="73.5" customHeight="1" x14ac:dyDescent="0.25">
      <c r="A89" s="21" t="s">
        <v>42</v>
      </c>
      <c r="B89" s="22" t="s">
        <v>79</v>
      </c>
      <c r="C89" s="12" t="s">
        <v>228</v>
      </c>
      <c r="D89" s="25">
        <v>1</v>
      </c>
      <c r="E89" s="27">
        <v>2</v>
      </c>
      <c r="F89" s="62"/>
      <c r="G89" s="62">
        <f t="shared" si="1"/>
        <v>0</v>
      </c>
    </row>
    <row r="90" spans="1:7" ht="54" x14ac:dyDescent="0.25">
      <c r="A90" s="19" t="s">
        <v>49</v>
      </c>
      <c r="B90" s="11" t="s">
        <v>80</v>
      </c>
      <c r="C90" s="12" t="s">
        <v>228</v>
      </c>
      <c r="D90" s="25">
        <v>1</v>
      </c>
      <c r="E90" s="27">
        <v>7</v>
      </c>
      <c r="F90" s="62"/>
      <c r="G90" s="62">
        <f t="shared" si="1"/>
        <v>0</v>
      </c>
    </row>
    <row r="91" spans="1:7" ht="36" x14ac:dyDescent="0.25">
      <c r="A91" s="21" t="s">
        <v>50</v>
      </c>
      <c r="B91" s="11" t="s">
        <v>81</v>
      </c>
      <c r="C91" s="12" t="s">
        <v>229</v>
      </c>
      <c r="D91" s="25">
        <v>0.04</v>
      </c>
      <c r="E91" s="27">
        <v>25</v>
      </c>
      <c r="F91" s="62"/>
      <c r="G91" s="62">
        <f t="shared" si="1"/>
        <v>0</v>
      </c>
    </row>
    <row r="92" spans="1:7" ht="19.5" x14ac:dyDescent="0.25">
      <c r="A92" s="19" t="s">
        <v>51</v>
      </c>
      <c r="B92" s="15" t="s">
        <v>186</v>
      </c>
      <c r="C92" s="12" t="s">
        <v>229</v>
      </c>
      <c r="D92" s="31">
        <v>1.2E-2</v>
      </c>
      <c r="E92" s="27">
        <v>260</v>
      </c>
      <c r="F92" s="62"/>
      <c r="G92" s="62">
        <f t="shared" si="1"/>
        <v>0</v>
      </c>
    </row>
    <row r="93" spans="1:7" ht="19.5" x14ac:dyDescent="0.25">
      <c r="A93" s="21" t="s">
        <v>52</v>
      </c>
      <c r="B93" s="15" t="s">
        <v>187</v>
      </c>
      <c r="C93" s="12" t="s">
        <v>21</v>
      </c>
      <c r="D93" s="31">
        <v>4.8000000000000001E-2</v>
      </c>
      <c r="E93" s="27">
        <v>50</v>
      </c>
      <c r="F93" s="62"/>
      <c r="G93" s="62">
        <f t="shared" si="1"/>
        <v>0</v>
      </c>
    </row>
    <row r="94" spans="1:7" ht="54" x14ac:dyDescent="0.25">
      <c r="A94" s="19" t="s">
        <v>88</v>
      </c>
      <c r="B94" s="11" t="s">
        <v>82</v>
      </c>
      <c r="C94" s="12" t="s">
        <v>228</v>
      </c>
      <c r="D94" s="25">
        <v>1</v>
      </c>
      <c r="E94" s="27">
        <v>5</v>
      </c>
      <c r="F94" s="62"/>
      <c r="G94" s="62">
        <f t="shared" si="1"/>
        <v>0</v>
      </c>
    </row>
    <row r="95" spans="1:7" ht="54" x14ac:dyDescent="0.25">
      <c r="A95" s="21" t="s">
        <v>89</v>
      </c>
      <c r="B95" s="11" t="s">
        <v>188</v>
      </c>
      <c r="C95" s="12" t="s">
        <v>228</v>
      </c>
      <c r="D95" s="25">
        <v>1.1200000000000001</v>
      </c>
      <c r="E95" s="27">
        <v>6.5</v>
      </c>
      <c r="F95" s="62"/>
      <c r="G95" s="62">
        <f t="shared" si="1"/>
        <v>0</v>
      </c>
    </row>
    <row r="96" spans="1:7" ht="54" x14ac:dyDescent="0.25">
      <c r="A96" s="19" t="s">
        <v>90</v>
      </c>
      <c r="B96" s="11" t="s">
        <v>189</v>
      </c>
      <c r="C96" s="12" t="s">
        <v>228</v>
      </c>
      <c r="D96" s="25">
        <v>1.1200000000000001</v>
      </c>
      <c r="E96" s="27">
        <v>7</v>
      </c>
      <c r="F96" s="62"/>
      <c r="G96" s="62">
        <f t="shared" si="1"/>
        <v>0</v>
      </c>
    </row>
    <row r="97" spans="1:15" ht="19.5" x14ac:dyDescent="0.25">
      <c r="A97" s="21" t="s">
        <v>91</v>
      </c>
      <c r="B97" s="15" t="s">
        <v>190</v>
      </c>
      <c r="C97" s="12" t="s">
        <v>26</v>
      </c>
      <c r="D97" s="25">
        <v>0.2</v>
      </c>
      <c r="E97" s="27">
        <v>3</v>
      </c>
      <c r="F97" s="62"/>
      <c r="G97" s="62">
        <f t="shared" si="1"/>
        <v>0</v>
      </c>
    </row>
    <row r="98" spans="1:15" ht="49.5" customHeight="1" x14ac:dyDescent="0.25">
      <c r="A98" s="19" t="s">
        <v>92</v>
      </c>
      <c r="B98" s="11" t="s">
        <v>83</v>
      </c>
      <c r="C98" s="12" t="s">
        <v>228</v>
      </c>
      <c r="D98" s="25">
        <v>1</v>
      </c>
      <c r="E98" s="27">
        <v>1</v>
      </c>
      <c r="F98" s="62"/>
      <c r="G98" s="62">
        <f t="shared" si="1"/>
        <v>0</v>
      </c>
    </row>
    <row r="99" spans="1:15" ht="19.5" x14ac:dyDescent="0.25">
      <c r="A99" s="21" t="s">
        <v>93</v>
      </c>
      <c r="B99" s="15" t="s">
        <v>84</v>
      </c>
      <c r="C99" s="12" t="s">
        <v>26</v>
      </c>
      <c r="D99" s="25">
        <v>0.3</v>
      </c>
      <c r="E99" s="27">
        <v>5</v>
      </c>
      <c r="F99" s="62"/>
      <c r="G99" s="62">
        <f t="shared" si="1"/>
        <v>0</v>
      </c>
    </row>
    <row r="100" spans="1:15" ht="108" x14ac:dyDescent="0.25">
      <c r="A100" s="69" t="s">
        <v>94</v>
      </c>
      <c r="B100" s="11" t="s">
        <v>162</v>
      </c>
      <c r="C100" s="12" t="s">
        <v>228</v>
      </c>
      <c r="D100" s="25">
        <v>80</v>
      </c>
      <c r="E100" s="27">
        <v>10</v>
      </c>
      <c r="F100" s="62"/>
      <c r="G100" s="62">
        <f t="shared" si="1"/>
        <v>0</v>
      </c>
    </row>
    <row r="101" spans="1:15" ht="36" x14ac:dyDescent="0.25">
      <c r="A101" s="70"/>
      <c r="B101" s="11" t="s">
        <v>222</v>
      </c>
      <c r="C101" s="12" t="s">
        <v>228</v>
      </c>
      <c r="D101" s="25">
        <v>92</v>
      </c>
      <c r="E101" s="27">
        <v>16</v>
      </c>
      <c r="F101" s="62"/>
      <c r="G101" s="62">
        <f t="shared" si="1"/>
        <v>0</v>
      </c>
    </row>
    <row r="102" spans="1:15" ht="18" x14ac:dyDescent="0.25">
      <c r="A102" s="71"/>
      <c r="B102" s="15" t="s">
        <v>85</v>
      </c>
      <c r="C102" s="12" t="s">
        <v>61</v>
      </c>
      <c r="D102" s="25">
        <v>480</v>
      </c>
      <c r="E102" s="27">
        <v>0.13</v>
      </c>
      <c r="F102" s="62"/>
      <c r="G102" s="62">
        <f t="shared" si="1"/>
        <v>0</v>
      </c>
    </row>
    <row r="103" spans="1:15" ht="76.5" customHeight="1" x14ac:dyDescent="0.25">
      <c r="A103" s="69" t="s">
        <v>95</v>
      </c>
      <c r="B103" s="11" t="s">
        <v>163</v>
      </c>
      <c r="C103" s="12" t="s">
        <v>228</v>
      </c>
      <c r="D103" s="25">
        <v>120</v>
      </c>
      <c r="E103" s="27">
        <v>10</v>
      </c>
      <c r="F103" s="62"/>
      <c r="G103" s="62">
        <f t="shared" si="1"/>
        <v>0</v>
      </c>
    </row>
    <row r="104" spans="1:15" ht="44.25" customHeight="1" x14ac:dyDescent="0.25">
      <c r="A104" s="70"/>
      <c r="B104" s="15" t="s">
        <v>223</v>
      </c>
      <c r="C104" s="12" t="s">
        <v>228</v>
      </c>
      <c r="D104" s="25">
        <v>140.4</v>
      </c>
      <c r="E104" s="27">
        <v>15.5</v>
      </c>
      <c r="F104" s="62"/>
      <c r="G104" s="62">
        <f t="shared" si="1"/>
        <v>0</v>
      </c>
    </row>
    <row r="105" spans="1:15" ht="18" x14ac:dyDescent="0.25">
      <c r="A105" s="71"/>
      <c r="B105" s="15" t="s">
        <v>85</v>
      </c>
      <c r="C105" s="12" t="s">
        <v>61</v>
      </c>
      <c r="D105" s="25">
        <v>720</v>
      </c>
      <c r="E105" s="27">
        <v>0.13</v>
      </c>
      <c r="F105" s="62"/>
      <c r="G105" s="62">
        <f t="shared" si="1"/>
        <v>0</v>
      </c>
    </row>
    <row r="106" spans="1:15" ht="19.5" x14ac:dyDescent="0.25">
      <c r="A106" s="21" t="s">
        <v>96</v>
      </c>
      <c r="B106" s="11" t="s">
        <v>86</v>
      </c>
      <c r="C106" s="12" t="s">
        <v>228</v>
      </c>
      <c r="D106" s="25">
        <v>5</v>
      </c>
      <c r="E106" s="27">
        <v>30</v>
      </c>
      <c r="F106" s="62"/>
      <c r="G106" s="62">
        <f t="shared" si="1"/>
        <v>0</v>
      </c>
    </row>
    <row r="107" spans="1:15" ht="18" x14ac:dyDescent="0.25">
      <c r="A107" s="72" t="s">
        <v>97</v>
      </c>
      <c r="B107" s="11" t="s">
        <v>225</v>
      </c>
      <c r="C107" s="12" t="s">
        <v>228</v>
      </c>
      <c r="D107" s="25">
        <v>20</v>
      </c>
      <c r="E107" s="27">
        <v>10.15</v>
      </c>
      <c r="F107" s="62"/>
      <c r="G107" s="62">
        <f t="shared" si="1"/>
        <v>0</v>
      </c>
      <c r="O107" s="10"/>
    </row>
    <row r="108" spans="1:15" ht="18" x14ac:dyDescent="0.25">
      <c r="A108" s="73"/>
      <c r="B108" s="11" t="s">
        <v>164</v>
      </c>
      <c r="C108" s="12" t="s">
        <v>228</v>
      </c>
      <c r="D108" s="25">
        <v>20</v>
      </c>
      <c r="E108" s="27">
        <v>16</v>
      </c>
      <c r="F108" s="62"/>
      <c r="G108" s="62">
        <f t="shared" si="1"/>
        <v>0</v>
      </c>
      <c r="O108" s="10"/>
    </row>
    <row r="109" spans="1:15" ht="18" x14ac:dyDescent="0.25">
      <c r="A109" s="74"/>
      <c r="B109" s="15" t="s">
        <v>85</v>
      </c>
      <c r="C109" s="12" t="s">
        <v>61</v>
      </c>
      <c r="D109" s="25">
        <v>120</v>
      </c>
      <c r="E109" s="27">
        <v>0.13</v>
      </c>
      <c r="F109" s="62"/>
      <c r="G109" s="62">
        <f t="shared" si="1"/>
        <v>0</v>
      </c>
      <c r="O109" s="10"/>
    </row>
    <row r="110" spans="1:15" ht="36" x14ac:dyDescent="0.25">
      <c r="A110" s="19" t="s">
        <v>54</v>
      </c>
      <c r="B110" s="11" t="s">
        <v>87</v>
      </c>
      <c r="C110" s="12" t="s">
        <v>228</v>
      </c>
      <c r="D110" s="25">
        <v>150</v>
      </c>
      <c r="E110" s="27">
        <v>12</v>
      </c>
      <c r="F110" s="62"/>
      <c r="G110" s="62">
        <f t="shared" si="1"/>
        <v>0</v>
      </c>
    </row>
    <row r="111" spans="1:15" ht="36" x14ac:dyDescent="0.25">
      <c r="A111" s="21" t="s">
        <v>56</v>
      </c>
      <c r="B111" s="11" t="s">
        <v>191</v>
      </c>
      <c r="C111" s="12" t="s">
        <v>26</v>
      </c>
      <c r="D111" s="25">
        <v>40.950000000000003</v>
      </c>
      <c r="E111" s="27">
        <v>10</v>
      </c>
      <c r="F111" s="62"/>
      <c r="G111" s="62">
        <f t="shared" si="1"/>
        <v>0</v>
      </c>
    </row>
    <row r="112" spans="1:15" ht="19.5" x14ac:dyDescent="0.25">
      <c r="A112" s="19" t="s">
        <v>98</v>
      </c>
      <c r="B112" s="15" t="s">
        <v>192</v>
      </c>
      <c r="C112" s="16" t="s">
        <v>57</v>
      </c>
      <c r="D112" s="25">
        <v>4.5</v>
      </c>
      <c r="E112" s="27">
        <v>5</v>
      </c>
      <c r="F112" s="62"/>
      <c r="G112" s="62">
        <f t="shared" si="1"/>
        <v>0</v>
      </c>
    </row>
    <row r="113" spans="1:7" ht="18" x14ac:dyDescent="0.25">
      <c r="A113" s="82" t="s">
        <v>110</v>
      </c>
      <c r="B113" s="83"/>
      <c r="C113" s="43"/>
      <c r="D113" s="23"/>
      <c r="E113" s="27"/>
      <c r="F113" s="62"/>
      <c r="G113" s="62">
        <f t="shared" si="1"/>
        <v>0</v>
      </c>
    </row>
    <row r="114" spans="1:7" ht="36" x14ac:dyDescent="0.25">
      <c r="A114" s="17" t="s">
        <v>99</v>
      </c>
      <c r="B114" s="14" t="s">
        <v>31</v>
      </c>
      <c r="C114" s="12" t="s">
        <v>21</v>
      </c>
      <c r="D114" s="29">
        <v>1</v>
      </c>
      <c r="E114" s="27">
        <v>50</v>
      </c>
      <c r="F114" s="62"/>
      <c r="G114" s="62">
        <f t="shared" si="1"/>
        <v>0</v>
      </c>
    </row>
    <row r="115" spans="1:7" ht="19.5" x14ac:dyDescent="0.25">
      <c r="A115" s="17" t="s">
        <v>100</v>
      </c>
      <c r="B115" s="14" t="s">
        <v>32</v>
      </c>
      <c r="C115" s="12" t="s">
        <v>21</v>
      </c>
      <c r="D115" s="29">
        <v>1</v>
      </c>
      <c r="E115" s="27">
        <v>30</v>
      </c>
      <c r="F115" s="62"/>
      <c r="G115" s="62">
        <f t="shared" si="1"/>
        <v>0</v>
      </c>
    </row>
    <row r="116" spans="1:7" ht="36" x14ac:dyDescent="0.25">
      <c r="A116" s="17" t="s">
        <v>101</v>
      </c>
      <c r="B116" s="14" t="s">
        <v>33</v>
      </c>
      <c r="C116" s="12" t="s">
        <v>21</v>
      </c>
      <c r="D116" s="29">
        <v>1</v>
      </c>
      <c r="E116" s="27">
        <v>25</v>
      </c>
      <c r="F116" s="62"/>
      <c r="G116" s="62">
        <f t="shared" si="1"/>
        <v>0</v>
      </c>
    </row>
    <row r="117" spans="1:7" ht="36" x14ac:dyDescent="0.25">
      <c r="A117" s="17" t="s">
        <v>102</v>
      </c>
      <c r="B117" s="14" t="s">
        <v>53</v>
      </c>
      <c r="C117" s="12" t="s">
        <v>20</v>
      </c>
      <c r="D117" s="29">
        <v>1</v>
      </c>
      <c r="E117" s="27">
        <v>5</v>
      </c>
      <c r="F117" s="62"/>
      <c r="G117" s="62">
        <f t="shared" si="1"/>
        <v>0</v>
      </c>
    </row>
    <row r="118" spans="1:7" ht="36" x14ac:dyDescent="0.25">
      <c r="A118" s="17" t="s">
        <v>103</v>
      </c>
      <c r="B118" s="14" t="s">
        <v>41</v>
      </c>
      <c r="C118" s="12" t="s">
        <v>21</v>
      </c>
      <c r="D118" s="29">
        <v>1</v>
      </c>
      <c r="E118" s="27">
        <v>25</v>
      </c>
      <c r="F118" s="62"/>
      <c r="G118" s="62">
        <f t="shared" si="1"/>
        <v>0</v>
      </c>
    </row>
    <row r="119" spans="1:7" ht="36" x14ac:dyDescent="0.35">
      <c r="A119" s="44"/>
      <c r="B119" s="45" t="s">
        <v>157</v>
      </c>
      <c r="C119" s="46"/>
      <c r="D119" s="34"/>
      <c r="E119" s="27"/>
      <c r="F119" s="62"/>
      <c r="G119" s="62"/>
    </row>
    <row r="120" spans="1:7" ht="36" x14ac:dyDescent="0.25">
      <c r="A120" s="47">
        <v>1</v>
      </c>
      <c r="B120" s="20" t="s">
        <v>113</v>
      </c>
      <c r="C120" s="48" t="s">
        <v>114</v>
      </c>
      <c r="D120" s="35">
        <v>200</v>
      </c>
      <c r="E120" s="27">
        <v>2.5</v>
      </c>
      <c r="F120" s="62"/>
      <c r="G120" s="62">
        <f t="shared" si="1"/>
        <v>0</v>
      </c>
    </row>
    <row r="121" spans="1:7" ht="53.25" customHeight="1" x14ac:dyDescent="0.25">
      <c r="A121" s="47">
        <v>2</v>
      </c>
      <c r="B121" s="20" t="s">
        <v>115</v>
      </c>
      <c r="C121" s="48" t="s">
        <v>114</v>
      </c>
      <c r="D121" s="35">
        <v>200</v>
      </c>
      <c r="E121" s="27">
        <v>3</v>
      </c>
      <c r="F121" s="62"/>
      <c r="G121" s="62">
        <f t="shared" si="1"/>
        <v>0</v>
      </c>
    </row>
    <row r="122" spans="1:7" ht="74.25" customHeight="1" x14ac:dyDescent="0.35">
      <c r="A122" s="47">
        <v>3</v>
      </c>
      <c r="B122" s="49" t="s">
        <v>116</v>
      </c>
      <c r="C122" s="48" t="s">
        <v>21</v>
      </c>
      <c r="D122" s="35">
        <v>20</v>
      </c>
      <c r="E122" s="27">
        <v>55</v>
      </c>
      <c r="F122" s="62"/>
      <c r="G122" s="62">
        <f t="shared" si="1"/>
        <v>0</v>
      </c>
    </row>
    <row r="123" spans="1:7" ht="36" x14ac:dyDescent="0.35">
      <c r="A123" s="47">
        <v>4</v>
      </c>
      <c r="B123" s="50" t="s">
        <v>117</v>
      </c>
      <c r="C123" s="48" t="s">
        <v>114</v>
      </c>
      <c r="D123" s="35">
        <v>200</v>
      </c>
      <c r="E123" s="27">
        <v>7</v>
      </c>
      <c r="F123" s="62"/>
      <c r="G123" s="62">
        <f t="shared" si="1"/>
        <v>0</v>
      </c>
    </row>
    <row r="124" spans="1:7" ht="36" x14ac:dyDescent="0.35">
      <c r="A124" s="47">
        <v>5</v>
      </c>
      <c r="B124" s="49" t="s">
        <v>118</v>
      </c>
      <c r="C124" s="48" t="s">
        <v>23</v>
      </c>
      <c r="D124" s="35">
        <v>6</v>
      </c>
      <c r="E124" s="27">
        <v>25</v>
      </c>
      <c r="F124" s="62"/>
      <c r="G124" s="62">
        <f t="shared" si="1"/>
        <v>0</v>
      </c>
    </row>
    <row r="125" spans="1:7" ht="21" x14ac:dyDescent="0.25">
      <c r="A125" s="47">
        <v>6</v>
      </c>
      <c r="B125" s="51" t="s">
        <v>193</v>
      </c>
      <c r="C125" s="46" t="s">
        <v>23</v>
      </c>
      <c r="D125" s="35">
        <v>7.26</v>
      </c>
      <c r="E125" s="27">
        <v>50</v>
      </c>
      <c r="F125" s="62"/>
      <c r="G125" s="62">
        <f t="shared" si="1"/>
        <v>0</v>
      </c>
    </row>
    <row r="126" spans="1:7" ht="21" x14ac:dyDescent="0.25">
      <c r="A126" s="47">
        <v>7</v>
      </c>
      <c r="B126" s="51" t="s">
        <v>194</v>
      </c>
      <c r="C126" s="46" t="s">
        <v>21</v>
      </c>
      <c r="D126" s="35">
        <v>2.04</v>
      </c>
      <c r="E126" s="27">
        <v>260</v>
      </c>
      <c r="F126" s="62"/>
      <c r="G126" s="62">
        <f t="shared" si="1"/>
        <v>0</v>
      </c>
    </row>
    <row r="127" spans="1:7" ht="21" x14ac:dyDescent="0.25">
      <c r="A127" s="47">
        <v>8</v>
      </c>
      <c r="B127" s="51" t="s">
        <v>195</v>
      </c>
      <c r="C127" s="46" t="s">
        <v>26</v>
      </c>
      <c r="D127" s="35">
        <v>1200</v>
      </c>
      <c r="E127" s="27">
        <v>0.8</v>
      </c>
      <c r="F127" s="62"/>
      <c r="G127" s="62">
        <f t="shared" si="1"/>
        <v>0</v>
      </c>
    </row>
    <row r="128" spans="1:7" ht="36" x14ac:dyDescent="0.35">
      <c r="A128" s="47">
        <v>9</v>
      </c>
      <c r="B128" s="49" t="s">
        <v>119</v>
      </c>
      <c r="C128" s="48" t="s">
        <v>61</v>
      </c>
      <c r="D128" s="35">
        <v>504</v>
      </c>
      <c r="E128" s="27">
        <v>12</v>
      </c>
      <c r="F128" s="62"/>
      <c r="G128" s="62">
        <f t="shared" si="1"/>
        <v>0</v>
      </c>
    </row>
    <row r="129" spans="1:7" ht="54" x14ac:dyDescent="0.25">
      <c r="A129" s="47">
        <v>10</v>
      </c>
      <c r="B129" s="20" t="s">
        <v>120</v>
      </c>
      <c r="C129" s="48" t="s">
        <v>61</v>
      </c>
      <c r="D129" s="35">
        <v>1</v>
      </c>
      <c r="E129" s="27">
        <v>15</v>
      </c>
      <c r="F129" s="62"/>
      <c r="G129" s="62">
        <f t="shared" si="1"/>
        <v>0</v>
      </c>
    </row>
    <row r="130" spans="1:7" ht="54" x14ac:dyDescent="0.25">
      <c r="A130" s="47">
        <v>11</v>
      </c>
      <c r="B130" s="20" t="s">
        <v>121</v>
      </c>
      <c r="C130" s="48" t="s">
        <v>61</v>
      </c>
      <c r="D130" s="35">
        <v>1</v>
      </c>
      <c r="E130" s="27">
        <v>14.5</v>
      </c>
      <c r="F130" s="62"/>
      <c r="G130" s="62">
        <f t="shared" si="1"/>
        <v>0</v>
      </c>
    </row>
    <row r="131" spans="1:7" ht="54" x14ac:dyDescent="0.25">
      <c r="A131" s="47">
        <v>12</v>
      </c>
      <c r="B131" s="20" t="s">
        <v>122</v>
      </c>
      <c r="C131" s="48" t="s">
        <v>61</v>
      </c>
      <c r="D131" s="35">
        <v>1</v>
      </c>
      <c r="E131" s="27">
        <v>14</v>
      </c>
      <c r="F131" s="62"/>
      <c r="G131" s="62">
        <f t="shared" si="1"/>
        <v>0</v>
      </c>
    </row>
    <row r="132" spans="1:7" ht="54" x14ac:dyDescent="0.25">
      <c r="A132" s="47">
        <v>13</v>
      </c>
      <c r="B132" s="20" t="s">
        <v>123</v>
      </c>
      <c r="C132" s="48" t="s">
        <v>61</v>
      </c>
      <c r="D132" s="35">
        <v>500</v>
      </c>
      <c r="E132" s="27">
        <v>13.5</v>
      </c>
      <c r="F132" s="62"/>
      <c r="G132" s="62">
        <f t="shared" si="1"/>
        <v>0</v>
      </c>
    </row>
    <row r="133" spans="1:7" ht="54" x14ac:dyDescent="0.25">
      <c r="A133" s="47">
        <v>14</v>
      </c>
      <c r="B133" s="20" t="s">
        <v>124</v>
      </c>
      <c r="C133" s="48" t="s">
        <v>61</v>
      </c>
      <c r="D133" s="35">
        <v>1</v>
      </c>
      <c r="E133" s="27">
        <v>13</v>
      </c>
      <c r="F133" s="62"/>
      <c r="G133" s="62">
        <f t="shared" si="1"/>
        <v>0</v>
      </c>
    </row>
    <row r="134" spans="1:7" ht="54" x14ac:dyDescent="0.35">
      <c r="A134" s="47">
        <v>15</v>
      </c>
      <c r="B134" s="49" t="s">
        <v>125</v>
      </c>
      <c r="C134" s="48" t="s">
        <v>114</v>
      </c>
      <c r="D134" s="35">
        <v>1</v>
      </c>
      <c r="E134" s="27">
        <v>2.5</v>
      </c>
      <c r="F134" s="62"/>
      <c r="G134" s="62">
        <f t="shared" ref="G134:G180" si="2">D134*F134</f>
        <v>0</v>
      </c>
    </row>
    <row r="135" spans="1:7" ht="21" x14ac:dyDescent="0.35">
      <c r="A135" s="47">
        <v>16</v>
      </c>
      <c r="B135" s="49" t="s">
        <v>126</v>
      </c>
      <c r="C135" s="48" t="s">
        <v>61</v>
      </c>
      <c r="D135" s="35">
        <v>1</v>
      </c>
      <c r="E135" s="27">
        <v>10</v>
      </c>
      <c r="F135" s="62"/>
      <c r="G135" s="62">
        <f t="shared" si="2"/>
        <v>0</v>
      </c>
    </row>
    <row r="136" spans="1:7" ht="36" x14ac:dyDescent="0.25">
      <c r="A136" s="47">
        <v>17</v>
      </c>
      <c r="B136" s="20" t="s">
        <v>127</v>
      </c>
      <c r="C136" s="48" t="s">
        <v>61</v>
      </c>
      <c r="D136" s="35">
        <v>1</v>
      </c>
      <c r="E136" s="27">
        <v>12</v>
      </c>
      <c r="F136" s="62"/>
      <c r="G136" s="62">
        <f t="shared" si="2"/>
        <v>0</v>
      </c>
    </row>
    <row r="137" spans="1:7" ht="54" x14ac:dyDescent="0.35">
      <c r="A137" s="47">
        <v>18</v>
      </c>
      <c r="B137" s="49" t="s">
        <v>128</v>
      </c>
      <c r="C137" s="48" t="s">
        <v>114</v>
      </c>
      <c r="D137" s="35">
        <v>1</v>
      </c>
      <c r="E137" s="27">
        <v>8</v>
      </c>
      <c r="F137" s="62"/>
      <c r="G137" s="62">
        <f t="shared" si="2"/>
        <v>0</v>
      </c>
    </row>
    <row r="138" spans="1:7" ht="54" x14ac:dyDescent="0.35">
      <c r="A138" s="47">
        <v>19</v>
      </c>
      <c r="B138" s="49" t="s">
        <v>129</v>
      </c>
      <c r="C138" s="48" t="s">
        <v>23</v>
      </c>
      <c r="D138" s="35">
        <v>0.03</v>
      </c>
      <c r="E138" s="27">
        <v>25</v>
      </c>
      <c r="F138" s="62"/>
      <c r="G138" s="62">
        <f t="shared" si="2"/>
        <v>0</v>
      </c>
    </row>
    <row r="139" spans="1:7" ht="21" x14ac:dyDescent="0.25">
      <c r="A139" s="47">
        <v>20</v>
      </c>
      <c r="B139" s="51" t="s">
        <v>193</v>
      </c>
      <c r="C139" s="48" t="s">
        <v>23</v>
      </c>
      <c r="D139" s="35">
        <v>0.32284799999999997</v>
      </c>
      <c r="E139" s="27">
        <v>50</v>
      </c>
      <c r="F139" s="62"/>
      <c r="G139" s="62">
        <f t="shared" si="2"/>
        <v>0</v>
      </c>
    </row>
    <row r="140" spans="1:7" ht="21" x14ac:dyDescent="0.25">
      <c r="A140" s="47">
        <v>21</v>
      </c>
      <c r="B140" s="51" t="s">
        <v>194</v>
      </c>
      <c r="C140" s="48" t="s">
        <v>21</v>
      </c>
      <c r="D140" s="35">
        <v>8.4959999999999994E-2</v>
      </c>
      <c r="E140" s="27">
        <v>260</v>
      </c>
      <c r="F140" s="62"/>
      <c r="G140" s="62">
        <f t="shared" si="2"/>
        <v>0</v>
      </c>
    </row>
    <row r="141" spans="1:7" ht="21" x14ac:dyDescent="0.25">
      <c r="A141" s="47">
        <v>22</v>
      </c>
      <c r="B141" s="51" t="s">
        <v>196</v>
      </c>
      <c r="C141" s="48" t="s">
        <v>26</v>
      </c>
      <c r="D141" s="35">
        <v>6</v>
      </c>
      <c r="E141" s="27">
        <v>0.8</v>
      </c>
      <c r="F141" s="62"/>
      <c r="G141" s="62">
        <f t="shared" si="2"/>
        <v>0</v>
      </c>
    </row>
    <row r="142" spans="1:7" ht="54" x14ac:dyDescent="0.35">
      <c r="A142" s="47">
        <v>23</v>
      </c>
      <c r="B142" s="49" t="s">
        <v>130</v>
      </c>
      <c r="C142" s="48" t="s">
        <v>61</v>
      </c>
      <c r="D142" s="35">
        <v>1</v>
      </c>
      <c r="E142" s="27">
        <v>25</v>
      </c>
      <c r="F142" s="62"/>
      <c r="G142" s="62">
        <f t="shared" si="2"/>
        <v>0</v>
      </c>
    </row>
    <row r="143" spans="1:7" ht="21" x14ac:dyDescent="0.25">
      <c r="A143" s="47">
        <v>24</v>
      </c>
      <c r="B143" s="51" t="s">
        <v>197</v>
      </c>
      <c r="C143" s="48" t="s">
        <v>26</v>
      </c>
      <c r="D143" s="35">
        <v>0.6</v>
      </c>
      <c r="E143" s="27">
        <v>0.8</v>
      </c>
      <c r="F143" s="62"/>
      <c r="G143" s="62">
        <f t="shared" si="2"/>
        <v>0</v>
      </c>
    </row>
    <row r="144" spans="1:7" ht="54" x14ac:dyDescent="0.25">
      <c r="A144" s="47">
        <v>25</v>
      </c>
      <c r="B144" s="20" t="s">
        <v>131</v>
      </c>
      <c r="C144" s="48" t="s">
        <v>114</v>
      </c>
      <c r="D144" s="35">
        <v>30</v>
      </c>
      <c r="E144" s="27">
        <v>8</v>
      </c>
      <c r="F144" s="62"/>
      <c r="G144" s="62">
        <f t="shared" si="2"/>
        <v>0</v>
      </c>
    </row>
    <row r="145" spans="1:7" ht="36" x14ac:dyDescent="0.25">
      <c r="A145" s="47">
        <v>26</v>
      </c>
      <c r="B145" s="20" t="s">
        <v>132</v>
      </c>
      <c r="C145" s="48" t="s">
        <v>23</v>
      </c>
      <c r="D145" s="35">
        <v>0.6</v>
      </c>
      <c r="E145" s="27">
        <v>25</v>
      </c>
      <c r="F145" s="62"/>
      <c r="G145" s="62">
        <f t="shared" si="2"/>
        <v>0</v>
      </c>
    </row>
    <row r="146" spans="1:7" ht="21" x14ac:dyDescent="0.25">
      <c r="A146" s="47">
        <v>27</v>
      </c>
      <c r="B146" s="51" t="s">
        <v>193</v>
      </c>
      <c r="C146" s="48" t="s">
        <v>23</v>
      </c>
      <c r="D146" s="35">
        <v>0.73</v>
      </c>
      <c r="E146" s="27">
        <v>50</v>
      </c>
      <c r="F146" s="62"/>
      <c r="G146" s="62">
        <f t="shared" si="2"/>
        <v>0</v>
      </c>
    </row>
    <row r="147" spans="1:7" ht="21" x14ac:dyDescent="0.25">
      <c r="A147" s="47">
        <v>28</v>
      </c>
      <c r="B147" s="51" t="s">
        <v>194</v>
      </c>
      <c r="C147" s="46" t="s">
        <v>21</v>
      </c>
      <c r="D147" s="35">
        <v>0.2</v>
      </c>
      <c r="E147" s="27">
        <v>260</v>
      </c>
      <c r="F147" s="62"/>
      <c r="G147" s="62">
        <f t="shared" si="2"/>
        <v>0</v>
      </c>
    </row>
    <row r="148" spans="1:7" ht="33.75" customHeight="1" x14ac:dyDescent="0.35">
      <c r="A148" s="47">
        <v>29</v>
      </c>
      <c r="B148" s="49" t="s">
        <v>133</v>
      </c>
      <c r="C148" s="52" t="s">
        <v>134</v>
      </c>
      <c r="D148" s="35">
        <v>7</v>
      </c>
      <c r="E148" s="27">
        <v>50</v>
      </c>
      <c r="F148" s="62"/>
      <c r="G148" s="62">
        <f t="shared" si="2"/>
        <v>0</v>
      </c>
    </row>
    <row r="149" spans="1:7" ht="36" customHeight="1" x14ac:dyDescent="0.35">
      <c r="A149" s="47">
        <v>30</v>
      </c>
      <c r="B149" s="49" t="s">
        <v>135</v>
      </c>
      <c r="C149" s="48" t="s">
        <v>114</v>
      </c>
      <c r="D149" s="35">
        <v>1</v>
      </c>
      <c r="E149" s="27">
        <v>2</v>
      </c>
      <c r="F149" s="62"/>
      <c r="G149" s="62">
        <f t="shared" si="2"/>
        <v>0</v>
      </c>
    </row>
    <row r="150" spans="1:7" ht="35.25" customHeight="1" x14ac:dyDescent="0.35">
      <c r="A150" s="47">
        <v>31</v>
      </c>
      <c r="B150" s="49" t="s">
        <v>136</v>
      </c>
      <c r="C150" s="48" t="s">
        <v>114</v>
      </c>
      <c r="D150" s="35">
        <v>1</v>
      </c>
      <c r="E150" s="27">
        <v>2</v>
      </c>
      <c r="F150" s="62"/>
      <c r="G150" s="62">
        <f t="shared" si="2"/>
        <v>0</v>
      </c>
    </row>
    <row r="151" spans="1:7" ht="21" x14ac:dyDescent="0.25">
      <c r="A151" s="47">
        <v>32</v>
      </c>
      <c r="B151" s="51" t="s">
        <v>137</v>
      </c>
      <c r="C151" s="48" t="s">
        <v>26</v>
      </c>
      <c r="D151" s="35">
        <v>0.03</v>
      </c>
      <c r="E151" s="27">
        <v>6</v>
      </c>
      <c r="F151" s="62"/>
      <c r="G151" s="62">
        <f t="shared" si="2"/>
        <v>0</v>
      </c>
    </row>
    <row r="152" spans="1:7" ht="36" customHeight="1" x14ac:dyDescent="0.35">
      <c r="A152" s="47">
        <v>33</v>
      </c>
      <c r="B152" s="49" t="s">
        <v>138</v>
      </c>
      <c r="C152" s="48" t="s">
        <v>114</v>
      </c>
      <c r="D152" s="35">
        <v>1</v>
      </c>
      <c r="E152" s="27">
        <v>9</v>
      </c>
      <c r="F152" s="62"/>
      <c r="G152" s="62">
        <f t="shared" si="2"/>
        <v>0</v>
      </c>
    </row>
    <row r="153" spans="1:7" ht="21" x14ac:dyDescent="0.25">
      <c r="A153" s="47">
        <v>34</v>
      </c>
      <c r="B153" s="51" t="s">
        <v>198</v>
      </c>
      <c r="C153" s="48" t="s">
        <v>26</v>
      </c>
      <c r="D153" s="35">
        <v>0.55000000000000004</v>
      </c>
      <c r="E153" s="27">
        <v>0.65</v>
      </c>
      <c r="F153" s="62"/>
      <c r="G153" s="62">
        <f t="shared" si="2"/>
        <v>0</v>
      </c>
    </row>
    <row r="154" spans="1:7" ht="21" x14ac:dyDescent="0.25">
      <c r="A154" s="47">
        <v>35</v>
      </c>
      <c r="B154" s="51" t="s">
        <v>199</v>
      </c>
      <c r="C154" s="46" t="s">
        <v>114</v>
      </c>
      <c r="D154" s="36">
        <v>8.9999999999999993E-3</v>
      </c>
      <c r="E154" s="27">
        <v>9</v>
      </c>
      <c r="F154" s="62"/>
      <c r="G154" s="62">
        <f t="shared" si="2"/>
        <v>0</v>
      </c>
    </row>
    <row r="155" spans="1:7" ht="36" x14ac:dyDescent="0.25">
      <c r="A155" s="47">
        <v>36</v>
      </c>
      <c r="B155" s="20" t="s">
        <v>139</v>
      </c>
      <c r="C155" s="48" t="s">
        <v>114</v>
      </c>
      <c r="D155" s="35">
        <v>1</v>
      </c>
      <c r="E155" s="27">
        <v>6</v>
      </c>
      <c r="F155" s="62"/>
      <c r="G155" s="62">
        <f t="shared" si="2"/>
        <v>0</v>
      </c>
    </row>
    <row r="156" spans="1:7" ht="21" x14ac:dyDescent="0.25">
      <c r="A156" s="47">
        <v>37</v>
      </c>
      <c r="B156" s="20" t="s">
        <v>200</v>
      </c>
      <c r="C156" s="48" t="s">
        <v>26</v>
      </c>
      <c r="D156" s="28">
        <v>0.52</v>
      </c>
      <c r="E156" s="27">
        <v>5.5</v>
      </c>
      <c r="F156" s="62"/>
      <c r="G156" s="62">
        <f t="shared" si="2"/>
        <v>0</v>
      </c>
    </row>
    <row r="157" spans="1:7" ht="36" x14ac:dyDescent="0.25">
      <c r="A157" s="47">
        <v>38</v>
      </c>
      <c r="B157" s="20" t="s">
        <v>140</v>
      </c>
      <c r="C157" s="48" t="s">
        <v>114</v>
      </c>
      <c r="D157" s="35">
        <v>24.5</v>
      </c>
      <c r="E157" s="27">
        <v>70</v>
      </c>
      <c r="F157" s="62"/>
      <c r="G157" s="62">
        <f t="shared" si="2"/>
        <v>0</v>
      </c>
    </row>
    <row r="158" spans="1:7" ht="21" x14ac:dyDescent="0.25">
      <c r="A158" s="47">
        <v>39</v>
      </c>
      <c r="B158" s="20" t="s">
        <v>201</v>
      </c>
      <c r="C158" s="46" t="s">
        <v>26</v>
      </c>
      <c r="D158" s="28">
        <v>2.4500000000000002</v>
      </c>
      <c r="E158" s="27">
        <v>8</v>
      </c>
      <c r="F158" s="62"/>
      <c r="G158" s="62">
        <f t="shared" si="2"/>
        <v>0</v>
      </c>
    </row>
    <row r="159" spans="1:7" ht="21" x14ac:dyDescent="0.25">
      <c r="A159" s="47">
        <v>40</v>
      </c>
      <c r="B159" s="20" t="s">
        <v>202</v>
      </c>
      <c r="C159" s="53" t="s">
        <v>134</v>
      </c>
      <c r="D159" s="28">
        <v>19</v>
      </c>
      <c r="E159" s="27">
        <v>10</v>
      </c>
      <c r="F159" s="62"/>
      <c r="G159" s="62">
        <f t="shared" si="2"/>
        <v>0</v>
      </c>
    </row>
    <row r="160" spans="1:7" ht="21" x14ac:dyDescent="0.25">
      <c r="A160" s="47">
        <v>41</v>
      </c>
      <c r="B160" s="20" t="s">
        <v>203</v>
      </c>
      <c r="C160" s="53" t="s">
        <v>134</v>
      </c>
      <c r="D160" s="28">
        <v>184</v>
      </c>
      <c r="E160" s="27">
        <v>6</v>
      </c>
      <c r="F160" s="62"/>
      <c r="G160" s="62">
        <f t="shared" si="2"/>
        <v>0</v>
      </c>
    </row>
    <row r="161" spans="1:9" ht="21" x14ac:dyDescent="0.25">
      <c r="A161" s="47">
        <v>42</v>
      </c>
      <c r="B161" s="20" t="s">
        <v>204</v>
      </c>
      <c r="C161" s="53" t="s">
        <v>134</v>
      </c>
      <c r="D161" s="28">
        <v>1</v>
      </c>
      <c r="E161" s="27">
        <v>19</v>
      </c>
      <c r="F161" s="62"/>
      <c r="G161" s="62">
        <f t="shared" si="2"/>
        <v>0</v>
      </c>
    </row>
    <row r="162" spans="1:9" ht="27" customHeight="1" x14ac:dyDescent="0.25">
      <c r="A162" s="47">
        <v>43</v>
      </c>
      <c r="B162" s="20" t="s">
        <v>141</v>
      </c>
      <c r="C162" s="48" t="s">
        <v>114</v>
      </c>
      <c r="D162" s="35">
        <v>200</v>
      </c>
      <c r="E162" s="27">
        <v>12</v>
      </c>
      <c r="F162" s="62"/>
      <c r="G162" s="62">
        <f t="shared" si="2"/>
        <v>0</v>
      </c>
    </row>
    <row r="163" spans="1:9" ht="33" customHeight="1" x14ac:dyDescent="0.25">
      <c r="A163" s="47">
        <v>44</v>
      </c>
      <c r="B163" s="54" t="s">
        <v>205</v>
      </c>
      <c r="C163" s="48" t="s">
        <v>26</v>
      </c>
      <c r="D163" s="35">
        <v>54.6</v>
      </c>
      <c r="E163" s="27">
        <v>10</v>
      </c>
      <c r="F163" s="62"/>
      <c r="G163" s="62">
        <f t="shared" si="2"/>
        <v>0</v>
      </c>
    </row>
    <row r="164" spans="1:9" ht="39.75" customHeight="1" x14ac:dyDescent="0.25">
      <c r="A164" s="47">
        <v>45</v>
      </c>
      <c r="B164" s="20" t="s">
        <v>142</v>
      </c>
      <c r="C164" s="48" t="s">
        <v>114</v>
      </c>
      <c r="D164" s="35">
        <v>10</v>
      </c>
      <c r="E164" s="27">
        <v>15</v>
      </c>
      <c r="F164" s="62"/>
      <c r="G164" s="62">
        <f t="shared" si="2"/>
        <v>0</v>
      </c>
    </row>
    <row r="165" spans="1:9" ht="21.75" customHeight="1" x14ac:dyDescent="0.25">
      <c r="A165" s="47">
        <v>46</v>
      </c>
      <c r="B165" s="51" t="s">
        <v>201</v>
      </c>
      <c r="C165" s="48" t="s">
        <v>26</v>
      </c>
      <c r="D165" s="35">
        <v>1</v>
      </c>
      <c r="E165" s="27">
        <v>8</v>
      </c>
      <c r="F165" s="62"/>
      <c r="G165" s="62">
        <f t="shared" si="2"/>
        <v>0</v>
      </c>
    </row>
    <row r="166" spans="1:9" ht="21.75" customHeight="1" x14ac:dyDescent="0.25">
      <c r="A166" s="47">
        <v>47</v>
      </c>
      <c r="B166" s="51" t="s">
        <v>206</v>
      </c>
      <c r="C166" s="52" t="s">
        <v>134</v>
      </c>
      <c r="D166" s="35">
        <v>39</v>
      </c>
      <c r="E166" s="27">
        <v>3.5</v>
      </c>
      <c r="F166" s="62"/>
      <c r="G166" s="62">
        <f t="shared" si="2"/>
        <v>0</v>
      </c>
    </row>
    <row r="167" spans="1:9" ht="21" customHeight="1" x14ac:dyDescent="0.25">
      <c r="A167" s="47">
        <v>48</v>
      </c>
      <c r="B167" s="51" t="s">
        <v>207</v>
      </c>
      <c r="C167" s="52" t="s">
        <v>134</v>
      </c>
      <c r="D167" s="35">
        <v>5</v>
      </c>
      <c r="E167" s="27">
        <v>4</v>
      </c>
      <c r="F167" s="62"/>
      <c r="G167" s="62">
        <f t="shared" si="2"/>
        <v>0</v>
      </c>
    </row>
    <row r="168" spans="1:9" ht="21" x14ac:dyDescent="0.25">
      <c r="A168" s="47">
        <v>49</v>
      </c>
      <c r="B168" s="20" t="s">
        <v>143</v>
      </c>
      <c r="C168" s="53" t="s">
        <v>134</v>
      </c>
      <c r="D168" s="28">
        <v>250</v>
      </c>
      <c r="E168" s="27">
        <v>7</v>
      </c>
      <c r="F168" s="62"/>
      <c r="G168" s="62">
        <f t="shared" si="2"/>
        <v>0</v>
      </c>
    </row>
    <row r="169" spans="1:9" ht="36" x14ac:dyDescent="0.25">
      <c r="A169" s="47">
        <v>50</v>
      </c>
      <c r="B169" s="20" t="s">
        <v>144</v>
      </c>
      <c r="C169" s="52" t="s">
        <v>134</v>
      </c>
      <c r="D169" s="35">
        <v>250</v>
      </c>
      <c r="E169" s="27">
        <v>15</v>
      </c>
      <c r="F169" s="62"/>
      <c r="G169" s="62">
        <f t="shared" si="2"/>
        <v>0</v>
      </c>
      <c r="I169" s="2"/>
    </row>
    <row r="170" spans="1:9" ht="21" x14ac:dyDescent="0.25">
      <c r="A170" s="47">
        <v>51</v>
      </c>
      <c r="B170" s="20" t="s">
        <v>145</v>
      </c>
      <c r="C170" s="46" t="s">
        <v>114</v>
      </c>
      <c r="D170" s="28">
        <v>100</v>
      </c>
      <c r="E170" s="27">
        <v>12</v>
      </c>
      <c r="F170" s="62"/>
      <c r="G170" s="62">
        <f t="shared" si="2"/>
        <v>0</v>
      </c>
    </row>
    <row r="171" spans="1:9" ht="21" x14ac:dyDescent="0.25">
      <c r="A171" s="47">
        <v>52</v>
      </c>
      <c r="B171" s="51" t="s">
        <v>208</v>
      </c>
      <c r="C171" s="48" t="s">
        <v>26</v>
      </c>
      <c r="D171" s="35">
        <v>21</v>
      </c>
      <c r="E171" s="27">
        <v>15</v>
      </c>
      <c r="F171" s="62"/>
      <c r="G171" s="62">
        <f t="shared" si="2"/>
        <v>0</v>
      </c>
    </row>
    <row r="172" spans="1:9" ht="50.25" customHeight="1" x14ac:dyDescent="0.25">
      <c r="A172" s="47">
        <v>53</v>
      </c>
      <c r="B172" s="20" t="s">
        <v>146</v>
      </c>
      <c r="C172" s="48" t="s">
        <v>114</v>
      </c>
      <c r="D172" s="35">
        <v>10</v>
      </c>
      <c r="E172" s="27">
        <v>15</v>
      </c>
      <c r="F172" s="62"/>
      <c r="G172" s="62">
        <f t="shared" si="2"/>
        <v>0</v>
      </c>
    </row>
    <row r="173" spans="1:9" ht="72" x14ac:dyDescent="0.25">
      <c r="A173" s="47">
        <v>54</v>
      </c>
      <c r="B173" s="20" t="s">
        <v>158</v>
      </c>
      <c r="C173" s="48" t="s">
        <v>114</v>
      </c>
      <c r="D173" s="35">
        <v>20</v>
      </c>
      <c r="E173" s="27">
        <v>45</v>
      </c>
      <c r="F173" s="62"/>
      <c r="G173" s="62">
        <f t="shared" si="2"/>
        <v>0</v>
      </c>
    </row>
    <row r="174" spans="1:9" ht="36" x14ac:dyDescent="0.25">
      <c r="A174" s="47">
        <v>55</v>
      </c>
      <c r="B174" s="20" t="s">
        <v>219</v>
      </c>
      <c r="C174" s="48" t="s">
        <v>114</v>
      </c>
      <c r="D174" s="35">
        <v>1</v>
      </c>
      <c r="E174" s="27">
        <v>45</v>
      </c>
      <c r="F174" s="62"/>
      <c r="G174" s="62">
        <f t="shared" si="2"/>
        <v>0</v>
      </c>
    </row>
    <row r="175" spans="1:9" ht="36" x14ac:dyDescent="0.25">
      <c r="A175" s="47">
        <v>56</v>
      </c>
      <c r="B175" s="20" t="s">
        <v>220</v>
      </c>
      <c r="C175" s="48" t="s">
        <v>211</v>
      </c>
      <c r="D175" s="35">
        <v>30</v>
      </c>
      <c r="E175" s="27">
        <v>65</v>
      </c>
      <c r="F175" s="62"/>
      <c r="G175" s="62">
        <f t="shared" si="2"/>
        <v>0</v>
      </c>
    </row>
    <row r="176" spans="1:9" ht="27.75" customHeight="1" x14ac:dyDescent="0.25">
      <c r="A176" s="47"/>
      <c r="B176" s="55" t="s">
        <v>147</v>
      </c>
      <c r="C176" s="53"/>
      <c r="D176" s="28"/>
      <c r="E176" s="27"/>
      <c r="F176" s="62"/>
      <c r="G176" s="62"/>
    </row>
    <row r="177" spans="1:8" ht="36" x14ac:dyDescent="0.25">
      <c r="A177" s="47">
        <v>1</v>
      </c>
      <c r="B177" s="20" t="s">
        <v>148</v>
      </c>
      <c r="C177" s="48" t="s">
        <v>149</v>
      </c>
      <c r="D177" s="35">
        <v>60</v>
      </c>
      <c r="E177" s="27">
        <v>50</v>
      </c>
      <c r="F177" s="62"/>
      <c r="G177" s="62">
        <f t="shared" si="2"/>
        <v>0</v>
      </c>
    </row>
    <row r="178" spans="1:8" ht="29.25" customHeight="1" x14ac:dyDescent="0.25">
      <c r="A178" s="47">
        <v>2</v>
      </c>
      <c r="B178" s="20" t="s">
        <v>32</v>
      </c>
      <c r="C178" s="48" t="s">
        <v>21</v>
      </c>
      <c r="D178" s="35">
        <v>60</v>
      </c>
      <c r="E178" s="27">
        <v>35</v>
      </c>
      <c r="F178" s="62"/>
      <c r="G178" s="62">
        <f t="shared" si="2"/>
        <v>0</v>
      </c>
    </row>
    <row r="179" spans="1:8" ht="36" x14ac:dyDescent="0.35">
      <c r="A179" s="47">
        <v>3</v>
      </c>
      <c r="B179" s="49" t="s">
        <v>150</v>
      </c>
      <c r="C179" s="48" t="s">
        <v>21</v>
      </c>
      <c r="D179" s="35">
        <v>60</v>
      </c>
      <c r="E179" s="27">
        <v>25</v>
      </c>
      <c r="F179" s="62"/>
      <c r="G179" s="62">
        <f t="shared" si="2"/>
        <v>0</v>
      </c>
    </row>
    <row r="180" spans="1:8" ht="36" x14ac:dyDescent="0.35">
      <c r="A180" s="47">
        <v>4</v>
      </c>
      <c r="B180" s="49" t="s">
        <v>151</v>
      </c>
      <c r="C180" s="48" t="s">
        <v>21</v>
      </c>
      <c r="D180" s="35">
        <v>60</v>
      </c>
      <c r="E180" s="27">
        <v>25</v>
      </c>
      <c r="F180" s="62"/>
      <c r="G180" s="62">
        <f t="shared" si="2"/>
        <v>0</v>
      </c>
    </row>
    <row r="181" spans="1:8" ht="18" x14ac:dyDescent="0.25">
      <c r="A181" s="56"/>
      <c r="B181" s="16" t="s">
        <v>15</v>
      </c>
      <c r="C181" s="57"/>
      <c r="D181" s="26"/>
      <c r="E181" s="27"/>
      <c r="F181" s="62"/>
      <c r="G181" s="63">
        <f>SUM(G5:G180)</f>
        <v>0</v>
      </c>
    </row>
    <row r="182" spans="1:8" ht="19.5" x14ac:dyDescent="0.25">
      <c r="A182" s="58"/>
      <c r="B182" s="48" t="s">
        <v>154</v>
      </c>
      <c r="C182" s="61">
        <v>0.1</v>
      </c>
      <c r="D182" s="26"/>
      <c r="E182" s="27"/>
      <c r="F182" s="62"/>
      <c r="G182" s="64">
        <f>G181*C182</f>
        <v>0</v>
      </c>
    </row>
    <row r="183" spans="1:8" ht="19.5" x14ac:dyDescent="0.25">
      <c r="A183" s="58"/>
      <c r="B183" s="48" t="s">
        <v>15</v>
      </c>
      <c r="C183" s="61"/>
      <c r="D183" s="26"/>
      <c r="E183" s="27"/>
      <c r="F183" s="62"/>
      <c r="G183" s="64">
        <f>G181+G182</f>
        <v>0</v>
      </c>
    </row>
    <row r="184" spans="1:8" ht="19.5" x14ac:dyDescent="0.25">
      <c r="A184" s="58"/>
      <c r="B184" s="48" t="s">
        <v>155</v>
      </c>
      <c r="C184" s="61">
        <v>0.08</v>
      </c>
      <c r="D184" s="26"/>
      <c r="E184" s="27"/>
      <c r="F184" s="62"/>
      <c r="G184" s="64">
        <f>G183*C184</f>
        <v>0</v>
      </c>
    </row>
    <row r="185" spans="1:8" ht="19.5" x14ac:dyDescent="0.25">
      <c r="A185" s="58"/>
      <c r="B185" s="48" t="s">
        <v>15</v>
      </c>
      <c r="C185" s="61"/>
      <c r="D185" s="26"/>
      <c r="E185" s="27"/>
      <c r="F185" s="62"/>
      <c r="G185" s="64">
        <f>G183+G184</f>
        <v>0</v>
      </c>
    </row>
    <row r="186" spans="1:8" ht="19.5" x14ac:dyDescent="0.25">
      <c r="A186" s="58"/>
      <c r="B186" s="48" t="s">
        <v>152</v>
      </c>
      <c r="C186" s="61">
        <v>0.03</v>
      </c>
      <c r="D186" s="26"/>
      <c r="E186" s="27"/>
      <c r="F186" s="62"/>
      <c r="G186" s="64">
        <f>G185*C186</f>
        <v>0</v>
      </c>
    </row>
    <row r="187" spans="1:8" ht="19.5" x14ac:dyDescent="0.25">
      <c r="A187" s="58"/>
      <c r="B187" s="48" t="s">
        <v>15</v>
      </c>
      <c r="C187" s="61"/>
      <c r="D187" s="26"/>
      <c r="E187" s="27"/>
      <c r="F187" s="62"/>
      <c r="G187" s="64">
        <f>G185+G186</f>
        <v>0</v>
      </c>
    </row>
    <row r="188" spans="1:8" ht="19.5" x14ac:dyDescent="0.25">
      <c r="A188" s="48"/>
      <c r="B188" s="48" t="s">
        <v>153</v>
      </c>
      <c r="C188" s="61">
        <v>0.18</v>
      </c>
      <c r="D188" s="26"/>
      <c r="E188" s="27"/>
      <c r="F188" s="62"/>
      <c r="G188" s="64">
        <f>G187*C188</f>
        <v>0</v>
      </c>
    </row>
    <row r="189" spans="1:8" ht="18.75" x14ac:dyDescent="0.25">
      <c r="A189" s="48"/>
      <c r="B189" s="59" t="s">
        <v>15</v>
      </c>
      <c r="C189" s="60"/>
      <c r="D189" s="26"/>
      <c r="E189" s="27"/>
      <c r="F189" s="62"/>
      <c r="G189" s="63">
        <f>G187+G188</f>
        <v>0</v>
      </c>
      <c r="H189" s="5"/>
    </row>
    <row r="190" spans="1:8" ht="9" customHeight="1" x14ac:dyDescent="0.25">
      <c r="E190" s="4"/>
      <c r="F190" s="4"/>
      <c r="G190" s="4"/>
    </row>
    <row r="191" spans="1:8" ht="1.5" hidden="1" customHeight="1" x14ac:dyDescent="0.25"/>
    <row r="192" spans="1:8" x14ac:dyDescent="0.25">
      <c r="B192" s="68"/>
      <c r="C192" s="68"/>
      <c r="D192" s="68"/>
      <c r="E192" s="68"/>
      <c r="F192" s="68"/>
      <c r="G192" s="68"/>
    </row>
  </sheetData>
  <sheetProtection algorithmName="SHA-512" hashValue="LHOhUymLN4G0nHG5v3ARAg9gfjDzU12YZwwpAr0+79lJZMN2LRP9BMsZgGnvqdZnfeZtLpo8exAMC+Hb56OYXQ==" saltValue="BZXtuowHt5eZGkrzXIeCZg==" spinCount="100000" sheet="1" objects="1" scenarios="1"/>
  <mergeCells count="18">
    <mergeCell ref="A33:A36"/>
    <mergeCell ref="A1:G1"/>
    <mergeCell ref="A4:G4"/>
    <mergeCell ref="A6:A7"/>
    <mergeCell ref="A9:A11"/>
    <mergeCell ref="A13:A14"/>
    <mergeCell ref="A15:A19"/>
    <mergeCell ref="A20:A24"/>
    <mergeCell ref="A25:A26"/>
    <mergeCell ref="A27:A30"/>
    <mergeCell ref="A31:A32"/>
    <mergeCell ref="B192:G192"/>
    <mergeCell ref="A39:A41"/>
    <mergeCell ref="A64:A70"/>
    <mergeCell ref="A100:A102"/>
    <mergeCell ref="A103:A105"/>
    <mergeCell ref="A107:A109"/>
    <mergeCell ref="A113:B113"/>
  </mergeCells>
  <pageMargins left="0.7" right="0.7" top="0.75" bottom="0.7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 Oniani</dc:creator>
  <cp:lastModifiedBy>Davit Kvintradze</cp:lastModifiedBy>
  <cp:lastPrinted>2023-01-08T11:11:14Z</cp:lastPrinted>
  <dcterms:created xsi:type="dcterms:W3CDTF">2018-03-02T12:28:01Z</dcterms:created>
  <dcterms:modified xsi:type="dcterms:W3CDTF">2023-11-29T09:34:06Z</dcterms:modified>
</cp:coreProperties>
</file>