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1B729EDC-77DE-4166-B872-0B0D40C899ED}" xr6:coauthVersionLast="47" xr6:coauthVersionMax="47" xr10:uidLastSave="{00000000-0000-0000-0000-000000000000}"/>
  <bookViews>
    <workbookView xWindow="-120" yWindow="-120" windowWidth="29040" windowHeight="15840" xr2:uid="{00000000-000D-0000-FFFF-FFFF00000000}"/>
  </bookViews>
  <sheets>
    <sheet name="Sheet2" sheetId="2"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1" i="2" l="1"/>
  <c r="E71" i="2"/>
  <c r="G70" i="2"/>
  <c r="E70" i="2"/>
  <c r="G69" i="2"/>
  <c r="E69" i="2"/>
  <c r="G68" i="2"/>
  <c r="E68" i="2"/>
  <c r="G67" i="2"/>
  <c r="E67" i="2"/>
  <c r="G66" i="2"/>
  <c r="E66" i="2"/>
  <c r="G65" i="2"/>
  <c r="E65" i="2"/>
  <c r="G64" i="2"/>
  <c r="E64" i="2"/>
  <c r="G63" i="2"/>
  <c r="E63" i="2"/>
  <c r="G62" i="2"/>
  <c r="E62" i="2"/>
  <c r="G61" i="2"/>
  <c r="E61" i="2"/>
  <c r="G60" i="2"/>
  <c r="E60" i="2"/>
  <c r="G59" i="2"/>
  <c r="E59" i="2"/>
  <c r="G58" i="2"/>
  <c r="E58" i="2"/>
  <c r="G57" i="2"/>
  <c r="E57" i="2"/>
  <c r="G56" i="2"/>
  <c r="E56" i="2"/>
  <c r="G55" i="2"/>
  <c r="E55" i="2"/>
  <c r="G54" i="2"/>
  <c r="E54" i="2"/>
  <c r="G53" i="2"/>
  <c r="E53" i="2"/>
  <c r="G52" i="2"/>
  <c r="E52" i="2"/>
  <c r="G51" i="2"/>
  <c r="E51" i="2"/>
  <c r="G50" i="2"/>
  <c r="E50" i="2"/>
  <c r="G49" i="2"/>
  <c r="E49" i="2"/>
  <c r="G48" i="2"/>
  <c r="E48" i="2"/>
  <c r="G47" i="2"/>
  <c r="E47" i="2"/>
  <c r="G46" i="2"/>
  <c r="E46" i="2"/>
  <c r="G45" i="2"/>
  <c r="E45" i="2"/>
  <c r="G44" i="2"/>
  <c r="E44" i="2"/>
  <c r="G43" i="2"/>
  <c r="E43" i="2"/>
  <c r="G42" i="2"/>
  <c r="E42" i="2"/>
  <c r="G41" i="2"/>
  <c r="E41" i="2"/>
  <c r="G40" i="2"/>
  <c r="E40" i="2"/>
  <c r="G39" i="2"/>
  <c r="E39" i="2"/>
  <c r="G38" i="2"/>
  <c r="E38" i="2"/>
  <c r="G37" i="2"/>
  <c r="E37" i="2"/>
  <c r="G36" i="2"/>
  <c r="E36" i="2"/>
  <c r="G35" i="2"/>
  <c r="E35" i="2"/>
  <c r="G34" i="2"/>
  <c r="E34" i="2"/>
  <c r="G33" i="2"/>
  <c r="E33" i="2"/>
  <c r="G32" i="2"/>
  <c r="E32" i="2"/>
  <c r="G31" i="2"/>
  <c r="E31" i="2"/>
  <c r="G30" i="2"/>
  <c r="E30" i="2"/>
  <c r="G29" i="2"/>
  <c r="E29" i="2"/>
  <c r="G28" i="2"/>
  <c r="E28" i="2"/>
  <c r="G27" i="2"/>
  <c r="E27" i="2"/>
  <c r="G26" i="2"/>
  <c r="E26" i="2"/>
  <c r="G25" i="2"/>
  <c r="E25" i="2"/>
  <c r="G24" i="2"/>
  <c r="E24" i="2"/>
  <c r="G23" i="2"/>
  <c r="E23" i="2"/>
  <c r="G22" i="2"/>
  <c r="E22" i="2"/>
  <c r="G21" i="2"/>
  <c r="E21" i="2"/>
  <c r="G20" i="2"/>
  <c r="E20" i="2"/>
  <c r="G19" i="2"/>
  <c r="E19" i="2"/>
  <c r="G18" i="2"/>
  <c r="E18" i="2"/>
  <c r="G17" i="2"/>
  <c r="E17" i="2"/>
  <c r="G16" i="2"/>
  <c r="E16" i="2"/>
  <c r="G15" i="2"/>
  <c r="E15" i="2"/>
  <c r="G14" i="2"/>
  <c r="E14" i="2"/>
  <c r="G13" i="2"/>
  <c r="E13" i="2"/>
  <c r="G12" i="2"/>
  <c r="E12" i="2"/>
  <c r="G11" i="2"/>
  <c r="E11" i="2"/>
  <c r="G10" i="2"/>
  <c r="E10" i="2"/>
  <c r="G9" i="2"/>
  <c r="E9" i="2"/>
  <c r="G8" i="2"/>
  <c r="E8" i="2"/>
  <c r="G7" i="2"/>
  <c r="E7" i="2"/>
  <c r="G6" i="2"/>
  <c r="E6" i="2"/>
  <c r="G5" i="2"/>
  <c r="E5" i="2"/>
  <c r="G4" i="2"/>
  <c r="E4" i="2"/>
  <c r="F72" i="2"/>
  <c r="E72" i="2" l="1"/>
  <c r="G72" i="2" s="1"/>
</calcChain>
</file>

<file path=xl/sharedStrings.xml><?xml version="1.0" encoding="utf-8"?>
<sst xmlns="http://schemas.openxmlformats.org/spreadsheetml/2006/main" count="150" uniqueCount="107">
  <si>
    <t xml:space="preserve">საგარანტიო პერიოდი/რესურსი
</t>
  </si>
  <si>
    <t>დეტალისრაოდ.ბა</t>
  </si>
  <si>
    <t>დეტალის (ერთეულის) სავარაუდო ღირებულება</t>
  </si>
  <si>
    <t>დეტალების მთლიანი ღირებულება</t>
  </si>
  <si>
    <t>მომსახურების სავარაუდო ღირებულება</t>
  </si>
  <si>
    <t xml:space="preserve">მომსახ.და დეტალების სავარაუდო ღირებულება </t>
  </si>
  <si>
    <t>#</t>
  </si>
  <si>
    <t>Electric Component Cooling Filter(ფილტრი)</t>
  </si>
  <si>
    <t>Filter Box(ფილტრი)</t>
  </si>
  <si>
    <t>Charging Corona Unit (დამმუხტავი ელექტროდი)</t>
  </si>
  <si>
    <t>Developer DV-614 /Y (დეველოპერი)</t>
  </si>
  <si>
    <t>Developer DV-614 /M(დეველოპერი)</t>
  </si>
  <si>
    <t>Developer DV-614 /C (დეველოპერი)</t>
  </si>
  <si>
    <t>Developer DV-614 /K (დეველოპერი)</t>
  </si>
  <si>
    <t>Developing Unit (დეველოპერის ჩასაყრელი ყუთი)</t>
  </si>
  <si>
    <t>Belt Cleaning Blade (ღვედის საწმენდი)</t>
  </si>
  <si>
    <t>Side Seal (გამწმენდი ღრუბელი)</t>
  </si>
  <si>
    <t>Transfer Belt 862L (გამოსახულების შემქმნელი)</t>
  </si>
  <si>
    <t>Transfer Belt Cleaning Unit გადამყვანი ღვედის საწმენდი იუნტი</t>
  </si>
  <si>
    <t>1st transfer roller Y/M/C/K (სათადარიგო ნაწილი)</t>
  </si>
  <si>
    <t>Transfer Pressure Roller/K გადაყვანის დამწოლი როლერი</t>
  </si>
  <si>
    <t>2nd transfer roller/Up (მე-2 გადამტანი როლიკი)</t>
  </si>
  <si>
    <t>Transfer Belt separation claw (რემნის გამყოფი ნაწილი)</t>
  </si>
  <si>
    <t>2nd transfer roller/Lw(გამოსახულების გადამტანი როლიკი/ქვედა</t>
  </si>
  <si>
    <t>Separation discharging unit(გამყოფი განმმუხტავი ნაწილი)</t>
  </si>
  <si>
    <t>E-Ring (პლასტმასის წკაპი)</t>
  </si>
  <si>
    <t>2nd transfer earth plate assy(გადამყვანის დამიწების ფირფიტა)</t>
  </si>
  <si>
    <t>Fusing Belt (ღუმლის ღვედი)</t>
  </si>
  <si>
    <t>Fusing Roller/1 (ღუმლის როლიკი)</t>
  </si>
  <si>
    <t>Fusing roller/Lw (ღუმლის ქვედა როლიკი)</t>
  </si>
  <si>
    <t>Insulating Sleeve /Lower (საკისარის მარეგულირებელი/ქვედა)</t>
  </si>
  <si>
    <t>Fusing Roller/2 (ღუმლის როლიკი)</t>
  </si>
  <si>
    <t>Fusing gear/1 (ღუმლის კბილანა)</t>
  </si>
  <si>
    <t>Fusing gear/3((ღუმლის კბილანა)</t>
  </si>
  <si>
    <r>
      <t xml:space="preserve">Double feed prevention rubber  </t>
    </r>
    <r>
      <rPr>
        <b/>
        <sz val="11"/>
        <color theme="1"/>
        <rFont val="Calibri"/>
        <family val="2"/>
        <charset val="204"/>
        <scheme val="minor"/>
      </rPr>
      <t xml:space="preserve">(Tray1) </t>
    </r>
    <r>
      <rPr>
        <sz val="11"/>
        <color theme="1"/>
        <rFont val="Calibri"/>
        <family val="2"/>
        <scheme val="minor"/>
      </rPr>
      <t>(ქაღალდის მიმწოდებელი რეზინიანი როლიკი)</t>
    </r>
  </si>
  <si>
    <r>
      <t xml:space="preserve">Double feed prevention rubber </t>
    </r>
    <r>
      <rPr>
        <b/>
        <sz val="11"/>
        <color theme="1"/>
        <rFont val="Calibri"/>
        <family val="2"/>
        <charset val="204"/>
        <scheme val="minor"/>
      </rPr>
      <t>(Tray2)</t>
    </r>
    <r>
      <rPr>
        <b/>
        <sz val="11"/>
        <color theme="1"/>
        <rFont val="Calibri"/>
        <family val="2"/>
        <scheme val="minor"/>
      </rPr>
      <t xml:space="preserve"> </t>
    </r>
    <r>
      <rPr>
        <sz val="11"/>
        <color theme="1"/>
        <rFont val="Calibri"/>
        <family val="2"/>
        <scheme val="minor"/>
      </rPr>
      <t>(ქაღალდის მიმწოდებელი რეზინიანი როლიკი)</t>
    </r>
  </si>
  <si>
    <r>
      <t xml:space="preserve">Paper Feed Roller Rubber/BP </t>
    </r>
    <r>
      <rPr>
        <b/>
        <sz val="11"/>
        <color theme="1"/>
        <rFont val="Calibri"/>
        <family val="2"/>
        <charset val="204"/>
        <scheme val="minor"/>
      </rPr>
      <t xml:space="preserve">(MB-506)  </t>
    </r>
    <r>
      <rPr>
        <sz val="11"/>
        <color theme="1"/>
        <rFont val="Calibri"/>
        <family val="2"/>
        <scheme val="minor"/>
      </rPr>
      <t>(ქაღალდის მიმწოდებელი რეზინიანი როლიკი)</t>
    </r>
  </si>
  <si>
    <t>Registration Cleaning Sheet Assy (რეგისტრაციის როლერის საწმენდი)</t>
  </si>
  <si>
    <r>
      <t xml:space="preserve">Feeding Roller </t>
    </r>
    <r>
      <rPr>
        <b/>
        <sz val="11"/>
        <color theme="1"/>
        <rFont val="Calibri"/>
        <family val="2"/>
        <charset val="204"/>
        <scheme val="minor"/>
      </rPr>
      <t xml:space="preserve">(LU-202) </t>
    </r>
    <r>
      <rPr>
        <sz val="11"/>
        <color theme="1"/>
        <rFont val="Calibri"/>
        <family val="2"/>
        <scheme val="minor"/>
      </rPr>
      <t>(მიმწოდებელი როლიკი)</t>
    </r>
  </si>
  <si>
    <r>
      <t xml:space="preserve">Paper Feed Roller </t>
    </r>
    <r>
      <rPr>
        <b/>
        <sz val="11"/>
        <color theme="1"/>
        <rFont val="Calibri"/>
        <family val="2"/>
        <charset val="204"/>
        <scheme val="minor"/>
      </rPr>
      <t xml:space="preserve">(LU-202) </t>
    </r>
    <r>
      <rPr>
        <sz val="11"/>
        <color theme="1"/>
        <rFont val="Calibri"/>
        <family val="2"/>
        <scheme val="minor"/>
      </rPr>
      <t>(ქაღალდის წამღები როლიკი)</t>
    </r>
  </si>
  <si>
    <r>
      <t xml:space="preserve">Separation Roller </t>
    </r>
    <r>
      <rPr>
        <b/>
        <sz val="11"/>
        <color theme="1"/>
        <rFont val="Calibri"/>
        <family val="2"/>
        <charset val="204"/>
        <scheme val="minor"/>
      </rPr>
      <t xml:space="preserve">(LU-202) </t>
    </r>
    <r>
      <rPr>
        <sz val="11"/>
        <color theme="1"/>
        <rFont val="Calibri"/>
        <family val="2"/>
        <scheme val="minor"/>
      </rPr>
      <t>(გამყოფი როლიკი)</t>
    </r>
  </si>
  <si>
    <r>
      <t xml:space="preserve">Paper Exit Driven Roller/2 </t>
    </r>
    <r>
      <rPr>
        <b/>
        <sz val="11"/>
        <color theme="1"/>
        <rFont val="Calibri"/>
        <family val="2"/>
        <charset val="204"/>
        <scheme val="minor"/>
      </rPr>
      <t xml:space="preserve">(OT-502) </t>
    </r>
    <r>
      <rPr>
        <sz val="11"/>
        <color theme="1"/>
        <rFont val="Calibri"/>
        <family val="2"/>
        <scheme val="minor"/>
      </rPr>
      <t>(ქაღალდის გამომტანი როლიკი)</t>
    </r>
  </si>
  <si>
    <r>
      <t xml:space="preserve">Paper Holding Roller </t>
    </r>
    <r>
      <rPr>
        <b/>
        <sz val="11"/>
        <color theme="1"/>
        <rFont val="Calibri"/>
        <family val="2"/>
        <charset val="204"/>
        <scheme val="minor"/>
      </rPr>
      <t xml:space="preserve">(OT-502) </t>
    </r>
    <r>
      <rPr>
        <sz val="11"/>
        <color theme="1"/>
        <rFont val="Calibri"/>
        <family val="2"/>
        <scheme val="minor"/>
      </rPr>
      <t>(დამჭერი როლიკი)</t>
    </r>
  </si>
  <si>
    <r>
      <t>Paper Exit Roller</t>
    </r>
    <r>
      <rPr>
        <b/>
        <sz val="11"/>
        <color theme="1"/>
        <rFont val="Calibri"/>
        <family val="2"/>
        <charset val="204"/>
        <scheme val="minor"/>
      </rPr>
      <t xml:space="preserve"> (OT-502) </t>
    </r>
    <r>
      <rPr>
        <sz val="11"/>
        <color theme="1"/>
        <rFont val="Calibri"/>
        <family val="2"/>
        <scheme val="minor"/>
      </rPr>
      <t>(ქაღალდის გამომტანი როლიკი)</t>
    </r>
  </si>
  <si>
    <t>Ball Bearing (საკისარი)</t>
  </si>
  <si>
    <t>Fusing Bearing / Upper (ღუმლის საკისარი)</t>
  </si>
  <si>
    <t>Neutralizing Spring Assy (ღუმლის გამანეიტრალებელი ნაწილი)</t>
  </si>
  <si>
    <t>Neutralizing Ring/1 (გამანეიტრალებელი რგოლი)</t>
  </si>
  <si>
    <t>Suction Dust-Proof Filter (ფილტრი)</t>
  </si>
  <si>
    <t>Registration idler / 1 (თავისუფალი ბრუნვის კბილანა)</t>
  </si>
  <si>
    <t>DU-106 ფოტოდოლურა</t>
  </si>
  <si>
    <t>Fusing Temperature Sensor Assy (ტემპერატურის სენსორი)</t>
  </si>
  <si>
    <t>Belt Regulating Sleeve/ღვედის მარეგულირებელი</t>
  </si>
  <si>
    <t>Insulating Sleeve /Upper / გამყოფი მილისი</t>
  </si>
  <si>
    <t>Solenoid Assy / სოლენოიდის კვანძი</t>
  </si>
  <si>
    <t>Slide Bearing / რეგისტრაციის როლიკის საყელო</t>
  </si>
  <si>
    <t>Registration roller / რეგისტრაციის როლიკი</t>
  </si>
  <si>
    <t>Fusing temperature sensor/4 / ღუმლის ტემპერატურის სენსორი</t>
  </si>
  <si>
    <t>Fusing heater lamp assy/Up / ღუმლის გამაცხელებელი ზედა ლამპა</t>
  </si>
  <si>
    <t>Fusing separating claw assy / ღუმლის გამყოფი ბრჭყალი</t>
  </si>
  <si>
    <t>Fusing paper exit roller/Up / ღუმლის გამომტანი ზედა როლიკი</t>
  </si>
  <si>
    <t>Charging Driven Roller / დამმუხტავი ამძრავი როლიკი</t>
  </si>
  <si>
    <t>პროფილაქტიკური დათვალიერება, ინსპექტირება</t>
  </si>
  <si>
    <t>Deve. Dust-proof filter/1 (დეველოპერის მტვრის ფილტრი)</t>
  </si>
  <si>
    <t>Developing Dust Proof filter/2 (დეველოპერის მტვრის ფილტრი)</t>
  </si>
  <si>
    <t>PH Dust-proof Filter (მტვრის გამწმენდი ფილტრი)</t>
  </si>
  <si>
    <t>ჯამი  დღგ–ს ჩათვლით (ლარი):</t>
  </si>
  <si>
    <t>პრეტენდენტისდეტალის (ერთეულის) სავარაუდო ღირებულება</t>
  </si>
  <si>
    <t>პრეტენდენტის დეტალების მთლიანი ღირებულება</t>
  </si>
  <si>
    <t>პრეტენდენტის მომსახურების სავარაუდო ღირებულება</t>
  </si>
  <si>
    <t xml:space="preserve">პრეტენდენტის მომსახ.და დეტალების სავარაუდო ღირებულება </t>
  </si>
  <si>
    <t>600 000 გვ.</t>
  </si>
  <si>
    <t>400 000 გვ.</t>
  </si>
  <si>
    <t>160 000 გვ.ან 70 სთ.</t>
  </si>
  <si>
    <t>1 200 000 გვ. ან 694.2 კმ.</t>
  </si>
  <si>
    <t>200 000 გვ. ან 120 კმ.</t>
  </si>
  <si>
    <t>400 000 გვ. ან 240 კმ.</t>
  </si>
  <si>
    <t>800 000 გვ.</t>
  </si>
  <si>
    <t>400 000 გვ ან 115 სთ.</t>
  </si>
  <si>
    <t>880 000 გვ.</t>
  </si>
  <si>
    <t>400 000 გვ. ან 110 სთ.</t>
  </si>
  <si>
    <t>1 600 000 გვ. ან 440 სთ.</t>
  </si>
  <si>
    <t>1 200 000 გვ.</t>
  </si>
  <si>
    <t>125 000 გვ.</t>
  </si>
  <si>
    <t>300 000 გვ.</t>
  </si>
  <si>
    <t>200 000 გვ.</t>
  </si>
  <si>
    <t>410 000 გვ. ან 223 კმ.</t>
  </si>
  <si>
    <t>3 000 000 გვ.</t>
  </si>
  <si>
    <t>1 400 000 გვ.</t>
  </si>
  <si>
    <t>1 600 000 გვ.</t>
  </si>
  <si>
    <t>350 000 გვ.</t>
  </si>
  <si>
    <t xml:space="preserve">დანართი 1 </t>
  </si>
  <si>
    <t> პრეტენდენტის მიერ წარმოდგენილ პრეისკურანტში შემოთავაზებული ღირებულებები არ უნდა აღემატებოდეს მომსახურების პრეისკურანტში   (დანართიN1) შესაბამის პოზიციებზე დაფიქსირებულ სავარაუდო ღირებულებებს.</t>
  </si>
  <si>
    <t> ელექტრონული ვაჭრობის დროს პრეტენდენტის მიერ ფასის ცვლა განხორციელდება პრეისკურანტში მოცემული ერთეულის ღირებულებების ჯამური რაოდენობის კლებადობის პრინციპით. პრეისკურანტის საწყის ფასსა და პრეტენდენტის მიერ შემოთავაზებულ საბოლოო ფასებს შორის სხვაობა გამოისახება პროპორციულად, პრეტენდენტის მიერ წარმოდგენილ პრეისკურანტში ერთეულის ღირებულებები დაკორექტირდება (შემცირდება) ზემოაღნიშნული პროცენტული მონაცემის მიხედვით.</t>
  </si>
  <si>
    <t>  გამარჯვებულ პრეტენდენტთან  ხელშეკრულების დადების შემდეგ, პრეისკურანტში მომსახურების რომელიმე ერთეულის არარსებობისას, აღნიშნული ერთეულის ფასი მისი შესყიდვის აუცილებლობისას, დგინდება შემსყიდველი ორგანიზაციისა და მიმწოდებლის შეთანხმებით საბაზრო ფასის გათვალისწინებით. ასეთ შემთხვევაში პრეისკურანტში შესაბამისი მომსახურების ერთეულის არარსებობით გამოწვეული შესყიდვის ხვედრითი წილი არ შეიძლება აღემატებოდეს მიმწოდებლის მიერ ელექტრონული ვაჭრობის შედეგად დაფიქსირებული პრეისკურანტის საბოლოო ჯამური ღირებულების 10%-ს.</t>
  </si>
  <si>
    <t>Toner Collecting Sheet/Sheet /1 Assy (ღვედის საწმენდი ნაწილი)</t>
  </si>
  <si>
    <r>
      <t xml:space="preserve">Pick Up Roller/BP  / Feeding Gear Assy </t>
    </r>
    <r>
      <rPr>
        <b/>
        <sz val="11"/>
        <color theme="1"/>
        <rFont val="Calibri"/>
        <family val="2"/>
        <charset val="204"/>
        <scheme val="minor"/>
      </rPr>
      <t xml:space="preserve">(MB-506) </t>
    </r>
    <r>
      <rPr>
        <sz val="11"/>
        <color theme="1"/>
        <rFont val="Calibri"/>
        <family val="2"/>
        <scheme val="minor"/>
      </rPr>
      <t>(მიმწოდებელი როლიკი)</t>
    </r>
  </si>
  <si>
    <t>Paper Exit Roller /Middle / Decurler Roller(ქაღალდის გამომტანი შუა როლიკი)</t>
  </si>
  <si>
    <t>Pick-up roller / Paper Feed Oscillate Roller / ქაღალდის ამტაცი როლიკი</t>
  </si>
  <si>
    <t>Fusing temperature sensor/3 / Fusing Temperature Sensor Assy /  ღუმლის ტემპერატურის სენსორი</t>
  </si>
  <si>
    <t>Fusing gear/2 / Fixing Drive Gear /O 26T / ღუმლის კბილანა</t>
  </si>
  <si>
    <t>Belt separation claw solenoid / Paper Feed Solenoid ღვედის გამყოფი სოლენოიდი</t>
  </si>
  <si>
    <r>
      <rPr>
        <sz val="11"/>
        <color theme="1"/>
        <rFont val="Calibri"/>
        <family val="2"/>
        <scheme val="minor"/>
      </rPr>
      <t>Charging Roller /Neutralizing  Roller  /Lower დამმუხტავი როლიკი</t>
    </r>
  </si>
  <si>
    <t>Drive Roller Assy / ამძრავი როლიკების კვანძი</t>
  </si>
  <si>
    <t>პრეისკურანტი:   62088.40</t>
  </si>
  <si>
    <t>ხელშეკრულება: 40 000.00</t>
  </si>
  <si>
    <t>გასაწევი მომსახურების დასახელება -                                         Konica Minolta Bizhub Pro C1060L შეკეთება და ტექნიკური მომსახურება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</si>
</sst>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charset val="204"/>
      <scheme val="minor"/>
    </font>
    <font>
      <b/>
      <sz val="9"/>
      <color rgb="FF000000"/>
      <name val="Sylfaen"/>
      <family val="1"/>
    </font>
    <font>
      <b/>
      <sz val="9"/>
      <color theme="1"/>
      <name val="Sylfaen"/>
      <family val="1"/>
    </font>
    <font>
      <b/>
      <sz val="9"/>
      <color theme="1"/>
      <name val="Sylfaen"/>
      <family val="1"/>
      <charset val="1"/>
    </font>
    <font>
      <sz val="11"/>
      <color theme="1"/>
      <name val="Calibri"/>
      <family val="2"/>
      <scheme val="minor"/>
    </font>
    <font>
      <b/>
      <sz val="11"/>
      <color theme="1"/>
      <name val="Calibri"/>
      <family val="2"/>
      <scheme val="minor"/>
    </font>
    <font>
      <sz val="10"/>
      <name val="Arial"/>
      <family val="2"/>
    </font>
    <font>
      <sz val="11"/>
      <color theme="1"/>
      <name val="Calibri"/>
      <family val="2"/>
      <charset val="1"/>
      <scheme val="minor"/>
    </font>
    <font>
      <sz val="10"/>
      <name val="Arial"/>
      <family val="2"/>
      <charset val="204"/>
    </font>
    <font>
      <b/>
      <sz val="11"/>
      <color theme="1"/>
      <name val="Calibri"/>
      <family val="2"/>
      <charset val="204"/>
      <scheme val="minor"/>
    </font>
    <font>
      <sz val="11"/>
      <color rgb="FF000000"/>
      <name val="Calibri"/>
      <family val="2"/>
      <scheme val="minor"/>
    </font>
    <font>
      <b/>
      <sz val="10"/>
      <color theme="1"/>
      <name val="Sylfaen"/>
      <family val="1"/>
      <charset val="1"/>
    </font>
    <font>
      <sz val="11"/>
      <color theme="1"/>
      <name val="Sylfae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39">
    <xf numFmtId="0" fontId="0" fillId="0" borderId="0"/>
    <xf numFmtId="0" fontId="1" fillId="0" borderId="0"/>
    <xf numFmtId="0" fontId="1" fillId="0" borderId="0"/>
    <xf numFmtId="0" fontId="7" fillId="0" borderId="0"/>
    <xf numFmtId="0" fontId="1" fillId="0" borderId="0"/>
    <xf numFmtId="0" fontId="1" fillId="0" borderId="0"/>
    <xf numFmtId="0" fontId="5"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cellStyleXfs>
  <cellXfs count="24">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wrapText="1"/>
    </xf>
    <xf numFmtId="0" fontId="0" fillId="0" borderId="3" xfId="0" applyBorder="1" applyAlignment="1">
      <alignment horizontal="center" vertical="center"/>
    </xf>
    <xf numFmtId="0" fontId="4" fillId="2" borderId="2" xfId="0" applyFont="1" applyFill="1" applyBorder="1" applyAlignment="1">
      <alignment horizontal="center" vertical="center" wrapText="1"/>
    </xf>
    <xf numFmtId="0" fontId="3" fillId="0" borderId="1" xfId="1" applyFont="1" applyBorder="1" applyAlignment="1">
      <alignment horizontal="center" vertical="center" wrapText="1"/>
    </xf>
    <xf numFmtId="0" fontId="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0" fillId="0" borderId="4" xfId="0" applyBorder="1" applyAlignment="1">
      <alignment horizontal="center"/>
    </xf>
    <xf numFmtId="0" fontId="0" fillId="0" borderId="0" xfId="0" applyAlignment="1">
      <alignment horizontal="right"/>
    </xf>
    <xf numFmtId="0" fontId="2" fillId="2" borderId="3" xfId="0" applyFont="1" applyFill="1" applyBorder="1" applyAlignment="1">
      <alignment horizontal="center" vertical="center" wrapText="1"/>
    </xf>
    <xf numFmtId="0" fontId="3" fillId="0" borderId="3" xfId="1" applyFont="1" applyBorder="1" applyAlignment="1">
      <alignment horizontal="center" vertical="center" wrapText="1"/>
    </xf>
    <xf numFmtId="164" fontId="0" fillId="0" borderId="1" xfId="0" applyNumberFormat="1" applyBorder="1" applyAlignment="1">
      <alignment horizontal="center"/>
    </xf>
    <xf numFmtId="16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11" fillId="0" borderId="1" xfId="0" applyFont="1" applyBorder="1" applyAlignment="1">
      <alignment horizontal="center" vertical="center"/>
    </xf>
    <xf numFmtId="2" fontId="13"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horizontal="left" wrapText="1"/>
    </xf>
    <xf numFmtId="0" fontId="0" fillId="0" borderId="0" xfId="0" applyAlignment="1">
      <alignment horizontal="right"/>
    </xf>
  </cellXfs>
  <cellStyles count="39">
    <cellStyle name="Normal" xfId="0" builtinId="0"/>
    <cellStyle name="Normal 2" xfId="1" xr:uid="{0CE1B60D-A76B-488D-9E9E-4715EDE2AB57}"/>
    <cellStyle name="Обычный 10" xfId="11" xr:uid="{DFD55B13-B72A-424A-B571-03B0144E5F06}"/>
    <cellStyle name="Обычный 11" xfId="12" xr:uid="{008B97D4-E026-49FB-B415-BC2B0A3A5726}"/>
    <cellStyle name="Обычный 12" xfId="13" xr:uid="{24C4A87C-ECB7-42B4-9A5B-08AD051B58CD}"/>
    <cellStyle name="Обычный 13" xfId="14" xr:uid="{6283C5D0-7AB8-4928-8F3A-4372320C7425}"/>
    <cellStyle name="Обычный 18" xfId="2" xr:uid="{873F512B-E901-468B-A734-EF9382C72DDA}"/>
    <cellStyle name="Обычный 18 2" xfId="15" xr:uid="{AD4630BE-AB70-4E3C-99B1-002B5758CA26}"/>
    <cellStyle name="Обычный 19" xfId="16" xr:uid="{B6D9DF45-ED8A-4D78-84C1-9C7A32DC8AE9}"/>
    <cellStyle name="Обычный 2" xfId="3" xr:uid="{67996E30-69B3-4D90-88F3-6F40CB4671E8}"/>
    <cellStyle name="Обычный 2 2" xfId="4" xr:uid="{121CB016-5525-4823-B130-4DB08BF31B17}"/>
    <cellStyle name="Обычный 2 2 2" xfId="18" xr:uid="{BB76270B-DC4B-4E8D-8307-A8C1D3F4EFD8}"/>
    <cellStyle name="Обычный 2 2 3" xfId="19" xr:uid="{589C6879-ABB8-4D5C-9135-40D7EF41FFF5}"/>
    <cellStyle name="Обычный 2 2 4" xfId="20" xr:uid="{A4862E5D-F3EC-4ACE-A7F3-3A36C7C37887}"/>
    <cellStyle name="Обычный 2 2 5" xfId="21" xr:uid="{94CA85AF-9FD3-4F52-9D54-43F7E803D137}"/>
    <cellStyle name="Обычный 2 2 6" xfId="22" xr:uid="{7EF3512E-1E68-4284-ADD2-9ECDC15984A4}"/>
    <cellStyle name="Обычный 2 2 7" xfId="23" xr:uid="{019E2BE1-FFBF-46B7-9B71-30109C870D1F}"/>
    <cellStyle name="Обычный 2 2 8" xfId="24" xr:uid="{97889A8F-2E68-4190-BD4C-E2385653FF18}"/>
    <cellStyle name="Обычный 2 2 9" xfId="17" xr:uid="{9DB860C9-6DB9-426C-B64F-4FA105DB435C}"/>
    <cellStyle name="Обычный 2 3" xfId="25" xr:uid="{D4C0BC26-0F3D-44AF-B139-860CF0976467}"/>
    <cellStyle name="Обычный 2 4" xfId="26" xr:uid="{9093A599-DCDE-41F6-8418-1EAC67B7074B}"/>
    <cellStyle name="Обычный 2 5" xfId="27" xr:uid="{6C00716D-6A38-47C5-B656-5F0C101A7509}"/>
    <cellStyle name="Обычный 2 6" xfId="28" xr:uid="{E66016B6-8978-4FAF-9E43-CC2DBF5CEAC9}"/>
    <cellStyle name="Обычный 2 7" xfId="29" xr:uid="{18C683F2-4592-4B7D-83BF-223CCE8A8277}"/>
    <cellStyle name="Обычный 2 8" xfId="30" xr:uid="{376ADEBF-D94A-4599-B1FE-6D24F819BFF1}"/>
    <cellStyle name="Обычный 2 9" xfId="31" xr:uid="{3AE2178A-61F6-4913-98C2-43C8ADB9794D}"/>
    <cellStyle name="Обычный 3" xfId="5" xr:uid="{3E838C2D-23A5-4CAE-BC73-EEE3CC95BF74}"/>
    <cellStyle name="Обычный 3 2" xfId="32" xr:uid="{BB347BD4-2C08-4EB0-A500-F5A1D9E9D981}"/>
    <cellStyle name="Обычный 4" xfId="6" xr:uid="{274042F0-C4B2-42E6-8F64-8D2149261C93}"/>
    <cellStyle name="Обычный 4 2" xfId="34" xr:uid="{29D34F5A-CDDE-434A-9009-EAB89591578B}"/>
    <cellStyle name="Обычный 4 3" xfId="33" xr:uid="{75B50A70-957A-4FE6-BEF0-9CAFA10A63A6}"/>
    <cellStyle name="Обычный 5" xfId="35" xr:uid="{73EF558B-FCE0-42A1-A138-88E670B61CE8}"/>
    <cellStyle name="Обычный 6" xfId="7" xr:uid="{F15D48AD-ABED-48A7-AE6A-97E0EF58C357}"/>
    <cellStyle name="Обычный 6 2" xfId="36" xr:uid="{C13408F7-9F9D-451C-9D9B-B7B457617538}"/>
    <cellStyle name="Обычный 7" xfId="10" xr:uid="{EB1DF2E9-6579-49B5-B269-BA520B8F5030}"/>
    <cellStyle name="Обычный 8" xfId="8" xr:uid="{39DCE2F0-011B-479B-A791-2E4284257084}"/>
    <cellStyle name="Обычный 8 2" xfId="37" xr:uid="{54ADD6E4-1A6C-4674-9B3D-F60F69C84886}"/>
    <cellStyle name="Обычный 9" xfId="9" xr:uid="{03E15C74-BCB9-42BA-ACE8-14D69B92A9A9}"/>
    <cellStyle name="Обычный 9 2" xfId="38" xr:uid="{1F63D94D-EF26-4F5F-AFF5-7616012B33B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9EFF7-561C-4081-BD6D-063598555977}">
  <dimension ref="A1:L89"/>
  <sheetViews>
    <sheetView tabSelected="1" topLeftCell="A61" workbookViewId="0">
      <selection activeCell="B3" sqref="B3"/>
    </sheetView>
  </sheetViews>
  <sheetFormatPr defaultRowHeight="15" x14ac:dyDescent="0.25"/>
  <cols>
    <col min="1" max="1" width="4.7109375" customWidth="1"/>
    <col min="2" max="2" width="67.85546875" bestFit="1" customWidth="1"/>
    <col min="3" max="3" width="15.42578125" customWidth="1"/>
    <col min="4" max="4" width="15.28515625" customWidth="1"/>
    <col min="12" max="12" width="24.85546875" customWidth="1"/>
  </cols>
  <sheetData>
    <row r="1" spans="1:12" x14ac:dyDescent="0.25">
      <c r="I1" s="23" t="s">
        <v>91</v>
      </c>
      <c r="J1" s="23"/>
      <c r="K1" s="23"/>
      <c r="L1" s="23"/>
    </row>
    <row r="2" spans="1:12" x14ac:dyDescent="0.25">
      <c r="L2" s="9"/>
    </row>
    <row r="3" spans="1:12" ht="127.5" x14ac:dyDescent="0.25">
      <c r="A3" s="3" t="s">
        <v>6</v>
      </c>
      <c r="B3" s="8" t="s">
        <v>106</v>
      </c>
      <c r="C3" s="5" t="s">
        <v>1</v>
      </c>
      <c r="D3" s="6" t="s">
        <v>2</v>
      </c>
      <c r="E3" s="7" t="s">
        <v>3</v>
      </c>
      <c r="F3" s="7" t="s">
        <v>4</v>
      </c>
      <c r="G3" s="7" t="s">
        <v>5</v>
      </c>
      <c r="H3" s="11" t="s">
        <v>67</v>
      </c>
      <c r="I3" s="11" t="s">
        <v>68</v>
      </c>
      <c r="J3" s="11" t="s">
        <v>69</v>
      </c>
      <c r="K3" s="11" t="s">
        <v>70</v>
      </c>
      <c r="L3" s="12" t="s">
        <v>0</v>
      </c>
    </row>
    <row r="4" spans="1:12" x14ac:dyDescent="0.25">
      <c r="A4" s="1">
        <v>1</v>
      </c>
      <c r="B4" s="2" t="s">
        <v>63</v>
      </c>
      <c r="C4" s="4">
        <v>3</v>
      </c>
      <c r="D4" s="13">
        <v>3.4</v>
      </c>
      <c r="E4" s="14">
        <f>C4*D4</f>
        <v>10.199999999999999</v>
      </c>
      <c r="F4" s="2">
        <v>90</v>
      </c>
      <c r="G4" s="14">
        <f>E4+F4</f>
        <v>100.2</v>
      </c>
      <c r="H4" s="1"/>
      <c r="I4" s="1"/>
      <c r="J4" s="1"/>
      <c r="K4" s="1"/>
      <c r="L4" s="1" t="s">
        <v>71</v>
      </c>
    </row>
    <row r="5" spans="1:12" x14ac:dyDescent="0.25">
      <c r="A5" s="1">
        <v>2</v>
      </c>
      <c r="B5" s="2" t="s">
        <v>64</v>
      </c>
      <c r="C5" s="4">
        <v>3</v>
      </c>
      <c r="D5" s="13">
        <v>5.2</v>
      </c>
      <c r="E5" s="14">
        <f t="shared" ref="E5:E68" si="0">C5*D5</f>
        <v>15.600000000000001</v>
      </c>
      <c r="F5" s="2">
        <v>90</v>
      </c>
      <c r="G5" s="14">
        <f t="shared" ref="G5:G68" si="1">E5+F5</f>
        <v>105.6</v>
      </c>
      <c r="H5" s="1"/>
      <c r="I5" s="1"/>
      <c r="J5" s="1"/>
      <c r="K5" s="1"/>
      <c r="L5" s="1" t="s">
        <v>71</v>
      </c>
    </row>
    <row r="6" spans="1:12" x14ac:dyDescent="0.25">
      <c r="A6" s="1">
        <v>3</v>
      </c>
      <c r="B6" s="2" t="s">
        <v>65</v>
      </c>
      <c r="C6" s="4">
        <v>3</v>
      </c>
      <c r="D6" s="13">
        <v>21.2</v>
      </c>
      <c r="E6" s="14">
        <f t="shared" si="0"/>
        <v>63.599999999999994</v>
      </c>
      <c r="F6" s="2">
        <v>90</v>
      </c>
      <c r="G6" s="14">
        <f t="shared" si="1"/>
        <v>153.6</v>
      </c>
      <c r="H6" s="1"/>
      <c r="I6" s="1"/>
      <c r="J6" s="1"/>
      <c r="K6" s="1"/>
      <c r="L6" s="1" t="s">
        <v>71</v>
      </c>
    </row>
    <row r="7" spans="1:12" x14ac:dyDescent="0.25">
      <c r="A7" s="1">
        <v>4</v>
      </c>
      <c r="B7" s="2" t="s">
        <v>7</v>
      </c>
      <c r="C7" s="4">
        <v>3</v>
      </c>
      <c r="D7" s="13">
        <v>6.9</v>
      </c>
      <c r="E7" s="14">
        <f t="shared" si="0"/>
        <v>20.700000000000003</v>
      </c>
      <c r="F7" s="2">
        <v>90</v>
      </c>
      <c r="G7" s="14">
        <f t="shared" si="1"/>
        <v>110.7</v>
      </c>
      <c r="H7" s="1"/>
      <c r="I7" s="1"/>
      <c r="J7" s="1"/>
      <c r="K7" s="1"/>
      <c r="L7" s="1" t="s">
        <v>71</v>
      </c>
    </row>
    <row r="8" spans="1:12" x14ac:dyDescent="0.25">
      <c r="A8" s="1">
        <v>5</v>
      </c>
      <c r="B8" s="2" t="s">
        <v>8</v>
      </c>
      <c r="C8" s="4">
        <v>2</v>
      </c>
      <c r="D8" s="13">
        <v>430.1</v>
      </c>
      <c r="E8" s="14">
        <f t="shared" si="0"/>
        <v>860.2</v>
      </c>
      <c r="F8" s="2">
        <v>100</v>
      </c>
      <c r="G8" s="14">
        <f t="shared" si="1"/>
        <v>960.2</v>
      </c>
      <c r="H8" s="1"/>
      <c r="I8" s="1"/>
      <c r="J8" s="1"/>
      <c r="K8" s="1"/>
      <c r="L8" s="1" t="s">
        <v>72</v>
      </c>
    </row>
    <row r="9" spans="1:12" x14ac:dyDescent="0.25">
      <c r="A9" s="1">
        <v>6</v>
      </c>
      <c r="B9" s="2" t="s">
        <v>9</v>
      </c>
      <c r="C9" s="4">
        <v>12</v>
      </c>
      <c r="D9" s="13">
        <v>91.2</v>
      </c>
      <c r="E9" s="14">
        <f t="shared" si="0"/>
        <v>1094.4000000000001</v>
      </c>
      <c r="F9" s="2">
        <v>240</v>
      </c>
      <c r="G9" s="14">
        <f t="shared" si="1"/>
        <v>1334.4</v>
      </c>
      <c r="H9" s="1"/>
      <c r="I9" s="1"/>
      <c r="J9" s="1"/>
      <c r="K9" s="1"/>
      <c r="L9" s="1" t="s">
        <v>73</v>
      </c>
    </row>
    <row r="10" spans="1:12" x14ac:dyDescent="0.25">
      <c r="A10" s="1">
        <v>7</v>
      </c>
      <c r="B10" s="2" t="s">
        <v>10</v>
      </c>
      <c r="C10" s="4">
        <v>2</v>
      </c>
      <c r="D10" s="13">
        <v>1193.4000000000001</v>
      </c>
      <c r="E10" s="14">
        <f t="shared" si="0"/>
        <v>2386.8000000000002</v>
      </c>
      <c r="F10" s="2">
        <v>80</v>
      </c>
      <c r="G10" s="14">
        <f t="shared" si="1"/>
        <v>2466.8000000000002</v>
      </c>
      <c r="H10" s="1"/>
      <c r="I10" s="1"/>
      <c r="J10" s="1"/>
      <c r="K10" s="1"/>
      <c r="L10" s="1" t="s">
        <v>74</v>
      </c>
    </row>
    <row r="11" spans="1:12" x14ac:dyDescent="0.25">
      <c r="A11" s="1">
        <v>8</v>
      </c>
      <c r="B11" s="2" t="s">
        <v>11</v>
      </c>
      <c r="C11" s="4">
        <v>2</v>
      </c>
      <c r="D11" s="13">
        <v>1193.4000000000001</v>
      </c>
      <c r="E11" s="14">
        <f t="shared" si="0"/>
        <v>2386.8000000000002</v>
      </c>
      <c r="F11" s="2">
        <v>80</v>
      </c>
      <c r="G11" s="14">
        <f t="shared" si="1"/>
        <v>2466.8000000000002</v>
      </c>
      <c r="H11" s="1"/>
      <c r="I11" s="1"/>
      <c r="J11" s="1"/>
      <c r="K11" s="1"/>
      <c r="L11" s="1" t="s">
        <v>74</v>
      </c>
    </row>
    <row r="12" spans="1:12" x14ac:dyDescent="0.25">
      <c r="A12" s="1">
        <v>9</v>
      </c>
      <c r="B12" s="2" t="s">
        <v>12</v>
      </c>
      <c r="C12" s="4">
        <v>2</v>
      </c>
      <c r="D12" s="13">
        <v>1193.4000000000001</v>
      </c>
      <c r="E12" s="14">
        <f t="shared" si="0"/>
        <v>2386.8000000000002</v>
      </c>
      <c r="F12" s="2">
        <v>80</v>
      </c>
      <c r="G12" s="14">
        <f t="shared" si="1"/>
        <v>2466.8000000000002</v>
      </c>
      <c r="H12" s="1"/>
      <c r="I12" s="1"/>
      <c r="J12" s="1"/>
      <c r="K12" s="1"/>
      <c r="L12" s="1" t="s">
        <v>74</v>
      </c>
    </row>
    <row r="13" spans="1:12" x14ac:dyDescent="0.25">
      <c r="A13" s="1">
        <v>10</v>
      </c>
      <c r="B13" s="2" t="s">
        <v>13</v>
      </c>
      <c r="C13" s="4">
        <v>2</v>
      </c>
      <c r="D13" s="13">
        <v>1064</v>
      </c>
      <c r="E13" s="14">
        <f t="shared" si="0"/>
        <v>2128</v>
      </c>
      <c r="F13" s="2">
        <v>80</v>
      </c>
      <c r="G13" s="14">
        <f t="shared" si="1"/>
        <v>2208</v>
      </c>
      <c r="H13" s="1"/>
      <c r="I13" s="1"/>
      <c r="J13" s="1"/>
      <c r="K13" s="1"/>
      <c r="L13" s="1" t="s">
        <v>74</v>
      </c>
    </row>
    <row r="14" spans="1:12" x14ac:dyDescent="0.25">
      <c r="A14" s="1">
        <v>11</v>
      </c>
      <c r="B14" s="2" t="s">
        <v>14</v>
      </c>
      <c r="C14" s="4">
        <v>8</v>
      </c>
      <c r="D14" s="13">
        <v>829.1</v>
      </c>
      <c r="E14" s="14">
        <f t="shared" si="0"/>
        <v>6632.8</v>
      </c>
      <c r="F14" s="2">
        <v>320</v>
      </c>
      <c r="G14" s="14">
        <f t="shared" si="1"/>
        <v>6952.8</v>
      </c>
      <c r="H14" s="1"/>
      <c r="I14" s="1"/>
      <c r="J14" s="1"/>
      <c r="K14" s="1"/>
      <c r="L14" s="1" t="s">
        <v>74</v>
      </c>
    </row>
    <row r="15" spans="1:12" x14ac:dyDescent="0.25">
      <c r="A15" s="1">
        <v>12</v>
      </c>
      <c r="B15" s="2" t="s">
        <v>95</v>
      </c>
      <c r="C15" s="4">
        <v>3</v>
      </c>
      <c r="D15" s="13">
        <v>7</v>
      </c>
      <c r="E15" s="14">
        <f t="shared" si="0"/>
        <v>21</v>
      </c>
      <c r="F15" s="2">
        <v>150</v>
      </c>
      <c r="G15" s="14">
        <f t="shared" si="1"/>
        <v>171</v>
      </c>
      <c r="H15" s="1"/>
      <c r="I15" s="1"/>
      <c r="J15" s="1"/>
      <c r="K15" s="1"/>
      <c r="L15" s="1" t="s">
        <v>75</v>
      </c>
    </row>
    <row r="16" spans="1:12" x14ac:dyDescent="0.25">
      <c r="A16" s="1">
        <v>13</v>
      </c>
      <c r="B16" s="2" t="s">
        <v>15</v>
      </c>
      <c r="C16" s="4">
        <v>3</v>
      </c>
      <c r="D16" s="13">
        <v>58.5</v>
      </c>
      <c r="E16" s="14">
        <f t="shared" si="0"/>
        <v>175.5</v>
      </c>
      <c r="F16" s="2">
        <v>150</v>
      </c>
      <c r="G16" s="14">
        <f t="shared" si="1"/>
        <v>325.5</v>
      </c>
      <c r="H16" s="1"/>
      <c r="I16" s="1"/>
      <c r="J16" s="1"/>
      <c r="K16" s="1"/>
      <c r="L16" s="1" t="s">
        <v>75</v>
      </c>
    </row>
    <row r="17" spans="1:12" x14ac:dyDescent="0.25">
      <c r="A17" s="1">
        <v>14</v>
      </c>
      <c r="B17" s="2" t="s">
        <v>16</v>
      </c>
      <c r="C17" s="4">
        <v>6</v>
      </c>
      <c r="D17" s="13">
        <v>10</v>
      </c>
      <c r="E17" s="14">
        <f t="shared" si="0"/>
        <v>60</v>
      </c>
      <c r="F17" s="2">
        <v>180</v>
      </c>
      <c r="G17" s="14">
        <f t="shared" si="1"/>
        <v>240</v>
      </c>
      <c r="H17" s="1"/>
      <c r="I17" s="1"/>
      <c r="J17" s="1"/>
      <c r="K17" s="1"/>
      <c r="L17" s="1" t="s">
        <v>75</v>
      </c>
    </row>
    <row r="18" spans="1:12" x14ac:dyDescent="0.25">
      <c r="A18" s="1">
        <v>15</v>
      </c>
      <c r="B18" s="2" t="s">
        <v>17</v>
      </c>
      <c r="C18" s="4">
        <v>3</v>
      </c>
      <c r="D18" s="13">
        <v>575</v>
      </c>
      <c r="E18" s="14">
        <f t="shared" si="0"/>
        <v>1725</v>
      </c>
      <c r="F18" s="2">
        <v>210</v>
      </c>
      <c r="G18" s="14">
        <f t="shared" si="1"/>
        <v>1935</v>
      </c>
      <c r="H18" s="1"/>
      <c r="I18" s="1"/>
      <c r="J18" s="1"/>
      <c r="K18" s="1"/>
      <c r="L18" s="1" t="s">
        <v>76</v>
      </c>
    </row>
    <row r="19" spans="1:12" x14ac:dyDescent="0.25">
      <c r="A19" s="1">
        <v>16</v>
      </c>
      <c r="B19" s="2" t="s">
        <v>18</v>
      </c>
      <c r="C19" s="4">
        <v>1</v>
      </c>
      <c r="D19" s="13">
        <v>194.6</v>
      </c>
      <c r="E19" s="14">
        <f t="shared" si="0"/>
        <v>194.6</v>
      </c>
      <c r="F19" s="2">
        <v>70</v>
      </c>
      <c r="G19" s="14">
        <f t="shared" si="1"/>
        <v>264.60000000000002</v>
      </c>
      <c r="H19" s="1"/>
      <c r="I19" s="1"/>
      <c r="J19" s="1"/>
      <c r="K19" s="1"/>
      <c r="L19" s="1" t="s">
        <v>77</v>
      </c>
    </row>
    <row r="20" spans="1:12" x14ac:dyDescent="0.25">
      <c r="A20" s="1">
        <v>17</v>
      </c>
      <c r="B20" s="2" t="s">
        <v>19</v>
      </c>
      <c r="C20" s="4">
        <v>12</v>
      </c>
      <c r="D20" s="13">
        <v>57.1</v>
      </c>
      <c r="E20" s="14">
        <f t="shared" si="0"/>
        <v>685.2</v>
      </c>
      <c r="F20" s="2">
        <v>240</v>
      </c>
      <c r="G20" s="14">
        <f t="shared" si="1"/>
        <v>925.2</v>
      </c>
      <c r="H20" s="1"/>
      <c r="I20" s="1"/>
      <c r="J20" s="1"/>
      <c r="K20" s="1"/>
      <c r="L20" s="1" t="s">
        <v>78</v>
      </c>
    </row>
    <row r="21" spans="1:12" x14ac:dyDescent="0.25">
      <c r="A21" s="1">
        <v>18</v>
      </c>
      <c r="B21" s="2" t="s">
        <v>20</v>
      </c>
      <c r="C21" s="4">
        <v>1</v>
      </c>
      <c r="D21" s="13">
        <v>80.7</v>
      </c>
      <c r="E21" s="14">
        <f t="shared" si="0"/>
        <v>80.7</v>
      </c>
      <c r="F21" s="2">
        <v>100</v>
      </c>
      <c r="G21" s="14">
        <f t="shared" si="1"/>
        <v>180.7</v>
      </c>
      <c r="H21" s="1"/>
      <c r="I21" s="1"/>
      <c r="J21" s="1"/>
      <c r="K21" s="1"/>
      <c r="L21" s="1"/>
    </row>
    <row r="22" spans="1:12" x14ac:dyDescent="0.25">
      <c r="A22" s="1">
        <v>19</v>
      </c>
      <c r="B22" s="2" t="s">
        <v>21</v>
      </c>
      <c r="C22" s="4">
        <v>3</v>
      </c>
      <c r="D22" s="13">
        <v>185.1</v>
      </c>
      <c r="E22" s="14">
        <f t="shared" si="0"/>
        <v>555.29999999999995</v>
      </c>
      <c r="F22" s="2">
        <v>210</v>
      </c>
      <c r="G22" s="14">
        <f t="shared" si="1"/>
        <v>765.3</v>
      </c>
      <c r="H22" s="1"/>
      <c r="I22" s="1"/>
      <c r="J22" s="1"/>
      <c r="K22" s="1"/>
      <c r="L22" s="1" t="s">
        <v>76</v>
      </c>
    </row>
    <row r="23" spans="1:12" x14ac:dyDescent="0.25">
      <c r="A23" s="1">
        <v>20</v>
      </c>
      <c r="B23" s="2" t="s">
        <v>22</v>
      </c>
      <c r="C23" s="4">
        <v>3</v>
      </c>
      <c r="D23" s="13">
        <v>43.2</v>
      </c>
      <c r="E23" s="14">
        <f t="shared" si="0"/>
        <v>129.60000000000002</v>
      </c>
      <c r="F23" s="2">
        <v>90</v>
      </c>
      <c r="G23" s="14">
        <f t="shared" si="1"/>
        <v>219.60000000000002</v>
      </c>
      <c r="H23" s="1"/>
      <c r="I23" s="1"/>
      <c r="J23" s="1"/>
      <c r="K23" s="1"/>
      <c r="L23" s="1" t="s">
        <v>79</v>
      </c>
    </row>
    <row r="24" spans="1:12" x14ac:dyDescent="0.25">
      <c r="A24" s="1">
        <v>21</v>
      </c>
      <c r="B24" s="2" t="s">
        <v>23</v>
      </c>
      <c r="C24" s="4">
        <v>3</v>
      </c>
      <c r="D24" s="13">
        <v>500.3</v>
      </c>
      <c r="E24" s="14">
        <f t="shared" si="0"/>
        <v>1500.9</v>
      </c>
      <c r="F24" s="2">
        <v>120</v>
      </c>
      <c r="G24" s="14">
        <f t="shared" si="1"/>
        <v>1620.9</v>
      </c>
      <c r="H24" s="1"/>
      <c r="I24" s="1"/>
      <c r="J24" s="1"/>
      <c r="K24" s="1"/>
      <c r="L24" s="1" t="s">
        <v>80</v>
      </c>
    </row>
    <row r="25" spans="1:12" x14ac:dyDescent="0.25">
      <c r="A25" s="1">
        <v>22</v>
      </c>
      <c r="B25" s="2" t="s">
        <v>24</v>
      </c>
      <c r="C25" s="4">
        <v>3</v>
      </c>
      <c r="D25" s="13">
        <v>49.6</v>
      </c>
      <c r="E25" s="14">
        <f t="shared" si="0"/>
        <v>148.80000000000001</v>
      </c>
      <c r="F25" s="2">
        <v>120</v>
      </c>
      <c r="G25" s="14">
        <f t="shared" si="1"/>
        <v>268.8</v>
      </c>
      <c r="H25" s="1"/>
      <c r="I25" s="1"/>
      <c r="J25" s="1"/>
      <c r="K25" s="1"/>
      <c r="L25" s="1" t="s">
        <v>80</v>
      </c>
    </row>
    <row r="26" spans="1:12" x14ac:dyDescent="0.25">
      <c r="A26" s="1">
        <v>23</v>
      </c>
      <c r="B26" s="2" t="s">
        <v>25</v>
      </c>
      <c r="C26" s="4">
        <v>2</v>
      </c>
      <c r="D26" s="13">
        <v>0.3</v>
      </c>
      <c r="E26" s="14">
        <f t="shared" si="0"/>
        <v>0.6</v>
      </c>
      <c r="F26" s="2">
        <v>20</v>
      </c>
      <c r="G26" s="14">
        <f t="shared" si="1"/>
        <v>20.6</v>
      </c>
      <c r="H26" s="1"/>
      <c r="I26" s="1"/>
      <c r="J26" s="1"/>
      <c r="K26" s="1"/>
      <c r="L26" s="1" t="s">
        <v>81</v>
      </c>
    </row>
    <row r="27" spans="1:12" x14ac:dyDescent="0.25">
      <c r="A27" s="1">
        <v>24</v>
      </c>
      <c r="B27" s="2" t="s">
        <v>26</v>
      </c>
      <c r="C27" s="4">
        <v>2</v>
      </c>
      <c r="D27" s="13">
        <v>8.6</v>
      </c>
      <c r="E27" s="14">
        <f t="shared" si="0"/>
        <v>17.2</v>
      </c>
      <c r="F27" s="2">
        <v>40</v>
      </c>
      <c r="G27" s="14">
        <f t="shared" si="1"/>
        <v>57.2</v>
      </c>
      <c r="H27" s="1"/>
      <c r="I27" s="1"/>
      <c r="J27" s="1"/>
      <c r="K27" s="1"/>
      <c r="L27" s="1" t="s">
        <v>81</v>
      </c>
    </row>
    <row r="28" spans="1:12" x14ac:dyDescent="0.25">
      <c r="A28" s="1">
        <v>25</v>
      </c>
      <c r="B28" s="2" t="s">
        <v>27</v>
      </c>
      <c r="C28" s="4">
        <v>2</v>
      </c>
      <c r="D28" s="13">
        <v>1365.3</v>
      </c>
      <c r="E28" s="14">
        <f t="shared" si="0"/>
        <v>2730.6</v>
      </c>
      <c r="F28" s="2">
        <v>200</v>
      </c>
      <c r="G28" s="14">
        <f t="shared" si="1"/>
        <v>2930.6</v>
      </c>
      <c r="H28" s="1"/>
      <c r="I28" s="1"/>
      <c r="J28" s="1"/>
      <c r="K28" s="1"/>
      <c r="L28" s="1" t="s">
        <v>71</v>
      </c>
    </row>
    <row r="29" spans="1:12" x14ac:dyDescent="0.25">
      <c r="A29" s="1">
        <v>26</v>
      </c>
      <c r="B29" s="2" t="s">
        <v>28</v>
      </c>
      <c r="C29" s="2">
        <v>1</v>
      </c>
      <c r="D29" s="13">
        <v>700.6</v>
      </c>
      <c r="E29" s="14">
        <f t="shared" si="0"/>
        <v>700.6</v>
      </c>
      <c r="F29" s="2">
        <v>100</v>
      </c>
      <c r="G29" s="14">
        <f t="shared" si="1"/>
        <v>800.6</v>
      </c>
      <c r="H29" s="1"/>
      <c r="I29" s="1"/>
      <c r="J29" s="1"/>
      <c r="K29" s="1"/>
      <c r="L29" s="1" t="s">
        <v>82</v>
      </c>
    </row>
    <row r="30" spans="1:12" x14ac:dyDescent="0.25">
      <c r="A30" s="1">
        <v>27</v>
      </c>
      <c r="B30" s="2" t="s">
        <v>29</v>
      </c>
      <c r="C30" s="2">
        <v>1</v>
      </c>
      <c r="D30" s="13">
        <v>487.8</v>
      </c>
      <c r="E30" s="14">
        <f t="shared" si="0"/>
        <v>487.8</v>
      </c>
      <c r="F30" s="2">
        <v>100</v>
      </c>
      <c r="G30" s="14">
        <f t="shared" si="1"/>
        <v>587.79999999999995</v>
      </c>
      <c r="H30" s="1"/>
      <c r="I30" s="1"/>
      <c r="J30" s="1"/>
      <c r="K30" s="1"/>
      <c r="L30" s="1" t="s">
        <v>82</v>
      </c>
    </row>
    <row r="31" spans="1:12" x14ac:dyDescent="0.25">
      <c r="A31" s="1">
        <v>28</v>
      </c>
      <c r="B31" s="2" t="s">
        <v>30</v>
      </c>
      <c r="C31" s="4">
        <v>12</v>
      </c>
      <c r="D31" s="13">
        <v>21.9</v>
      </c>
      <c r="E31" s="14">
        <f t="shared" si="0"/>
        <v>262.79999999999995</v>
      </c>
      <c r="F31" s="2">
        <v>240</v>
      </c>
      <c r="G31" s="14">
        <f t="shared" si="1"/>
        <v>502.79999999999995</v>
      </c>
      <c r="H31" s="1"/>
      <c r="I31" s="1"/>
      <c r="J31" s="1"/>
      <c r="K31" s="1"/>
      <c r="L31" s="1" t="s">
        <v>71</v>
      </c>
    </row>
    <row r="32" spans="1:12" x14ac:dyDescent="0.25">
      <c r="A32" s="1">
        <v>29</v>
      </c>
      <c r="B32" s="2" t="s">
        <v>31</v>
      </c>
      <c r="C32" s="4">
        <v>2</v>
      </c>
      <c r="D32" s="13">
        <v>159.6</v>
      </c>
      <c r="E32" s="14">
        <f t="shared" si="0"/>
        <v>319.2</v>
      </c>
      <c r="F32" s="2">
        <v>140</v>
      </c>
      <c r="G32" s="14">
        <f t="shared" si="1"/>
        <v>459.2</v>
      </c>
      <c r="H32" s="1"/>
      <c r="I32" s="1"/>
      <c r="J32" s="1"/>
      <c r="K32" s="1"/>
      <c r="L32" s="1" t="s">
        <v>71</v>
      </c>
    </row>
    <row r="33" spans="1:12" x14ac:dyDescent="0.25">
      <c r="A33" s="1">
        <v>30</v>
      </c>
      <c r="B33" s="2" t="s">
        <v>32</v>
      </c>
      <c r="C33" s="4">
        <v>2</v>
      </c>
      <c r="D33" s="13">
        <v>71.5</v>
      </c>
      <c r="E33" s="14">
        <f t="shared" si="0"/>
        <v>143</v>
      </c>
      <c r="F33" s="2">
        <v>80</v>
      </c>
      <c r="G33" s="14">
        <f t="shared" si="1"/>
        <v>223</v>
      </c>
      <c r="H33" s="1"/>
      <c r="I33" s="1"/>
      <c r="J33" s="1"/>
      <c r="K33" s="1"/>
      <c r="L33" s="1" t="s">
        <v>71</v>
      </c>
    </row>
    <row r="34" spans="1:12" x14ac:dyDescent="0.25">
      <c r="A34" s="1">
        <v>31</v>
      </c>
      <c r="B34" s="2" t="s">
        <v>33</v>
      </c>
      <c r="C34" s="4">
        <v>2</v>
      </c>
      <c r="D34" s="13">
        <v>111.5</v>
      </c>
      <c r="E34" s="14">
        <f t="shared" si="0"/>
        <v>223</v>
      </c>
      <c r="F34" s="2">
        <v>80</v>
      </c>
      <c r="G34" s="14">
        <f t="shared" si="1"/>
        <v>303</v>
      </c>
      <c r="H34" s="1"/>
      <c r="I34" s="1"/>
      <c r="J34" s="1"/>
      <c r="K34" s="1"/>
      <c r="L34" s="1" t="s">
        <v>71</v>
      </c>
    </row>
    <row r="35" spans="1:12" ht="30" x14ac:dyDescent="0.25">
      <c r="A35" s="1">
        <v>32</v>
      </c>
      <c r="B35" s="15" t="s">
        <v>34</v>
      </c>
      <c r="C35" s="4">
        <v>4</v>
      </c>
      <c r="D35" s="13">
        <v>3</v>
      </c>
      <c r="E35" s="14">
        <f t="shared" si="0"/>
        <v>12</v>
      </c>
      <c r="F35" s="2">
        <v>120</v>
      </c>
      <c r="G35" s="14">
        <f t="shared" si="1"/>
        <v>132</v>
      </c>
      <c r="H35" s="1"/>
      <c r="I35" s="1"/>
      <c r="J35" s="1"/>
      <c r="K35" s="1"/>
      <c r="L35" s="1" t="s">
        <v>83</v>
      </c>
    </row>
    <row r="36" spans="1:12" ht="30" x14ac:dyDescent="0.25">
      <c r="A36" s="1">
        <v>33</v>
      </c>
      <c r="B36" s="15" t="s">
        <v>35</v>
      </c>
      <c r="C36" s="4">
        <v>4</v>
      </c>
      <c r="D36" s="13">
        <v>3</v>
      </c>
      <c r="E36" s="14">
        <f t="shared" si="0"/>
        <v>12</v>
      </c>
      <c r="F36" s="2">
        <v>120</v>
      </c>
      <c r="G36" s="14">
        <f t="shared" si="1"/>
        <v>132</v>
      </c>
      <c r="H36" s="1"/>
      <c r="I36" s="1"/>
      <c r="J36" s="1"/>
      <c r="K36" s="1"/>
      <c r="L36" s="1" t="s">
        <v>83</v>
      </c>
    </row>
    <row r="37" spans="1:12" ht="30" x14ac:dyDescent="0.25">
      <c r="A37" s="1">
        <v>34</v>
      </c>
      <c r="B37" s="15" t="s">
        <v>36</v>
      </c>
      <c r="C37" s="4">
        <v>4</v>
      </c>
      <c r="D37" s="13">
        <v>3</v>
      </c>
      <c r="E37" s="14">
        <f t="shared" si="0"/>
        <v>12</v>
      </c>
      <c r="F37" s="2">
        <v>180</v>
      </c>
      <c r="G37" s="14">
        <f t="shared" si="1"/>
        <v>192</v>
      </c>
      <c r="H37" s="1"/>
      <c r="I37" s="1"/>
      <c r="J37" s="1"/>
      <c r="K37" s="1"/>
      <c r="L37" s="1" t="s">
        <v>83</v>
      </c>
    </row>
    <row r="38" spans="1:12" ht="30" x14ac:dyDescent="0.25">
      <c r="A38" s="1">
        <v>35</v>
      </c>
      <c r="B38" s="15" t="s">
        <v>96</v>
      </c>
      <c r="C38" s="4">
        <v>1</v>
      </c>
      <c r="D38" s="13">
        <v>16.899999999999999</v>
      </c>
      <c r="E38" s="14">
        <f t="shared" si="0"/>
        <v>16.899999999999999</v>
      </c>
      <c r="F38" s="2">
        <v>50</v>
      </c>
      <c r="G38" s="14">
        <f t="shared" si="1"/>
        <v>66.900000000000006</v>
      </c>
      <c r="H38" s="1"/>
      <c r="I38" s="1"/>
      <c r="J38" s="1"/>
      <c r="K38" s="1"/>
      <c r="L38" s="1" t="s">
        <v>77</v>
      </c>
    </row>
    <row r="39" spans="1:12" x14ac:dyDescent="0.25">
      <c r="A39" s="1">
        <v>36</v>
      </c>
      <c r="B39" s="2" t="s">
        <v>37</v>
      </c>
      <c r="C39" s="4">
        <v>2</v>
      </c>
      <c r="D39" s="13">
        <v>19.8</v>
      </c>
      <c r="E39" s="14">
        <f t="shared" si="0"/>
        <v>39.6</v>
      </c>
      <c r="F39" s="2">
        <v>40</v>
      </c>
      <c r="G39" s="14">
        <f t="shared" si="1"/>
        <v>79.599999999999994</v>
      </c>
      <c r="H39" s="1"/>
      <c r="I39" s="1"/>
      <c r="J39" s="1"/>
      <c r="K39" s="1"/>
      <c r="L39" s="1" t="s">
        <v>71</v>
      </c>
    </row>
    <row r="40" spans="1:12" ht="30" x14ac:dyDescent="0.25">
      <c r="A40" s="1">
        <v>37</v>
      </c>
      <c r="B40" s="15" t="s">
        <v>97</v>
      </c>
      <c r="C40" s="4">
        <v>2</v>
      </c>
      <c r="D40" s="13">
        <v>285.10000000000002</v>
      </c>
      <c r="E40" s="14">
        <f t="shared" si="0"/>
        <v>570.20000000000005</v>
      </c>
      <c r="F40" s="2">
        <v>140</v>
      </c>
      <c r="G40" s="14">
        <f t="shared" si="1"/>
        <v>710.2</v>
      </c>
      <c r="H40" s="1"/>
      <c r="I40" s="1"/>
      <c r="J40" s="1"/>
      <c r="K40" s="1"/>
      <c r="L40" s="1" t="s">
        <v>72</v>
      </c>
    </row>
    <row r="41" spans="1:12" x14ac:dyDescent="0.25">
      <c r="A41" s="1">
        <v>38</v>
      </c>
      <c r="B41" s="2" t="s">
        <v>38</v>
      </c>
      <c r="C41" s="4">
        <v>3</v>
      </c>
      <c r="D41" s="13">
        <v>24.9</v>
      </c>
      <c r="E41" s="14">
        <f t="shared" si="0"/>
        <v>74.699999999999989</v>
      </c>
      <c r="F41" s="2">
        <v>60</v>
      </c>
      <c r="G41" s="14">
        <f t="shared" si="1"/>
        <v>134.69999999999999</v>
      </c>
      <c r="H41" s="1"/>
      <c r="I41" s="1"/>
      <c r="J41" s="1"/>
      <c r="K41" s="1"/>
      <c r="L41" s="1" t="s">
        <v>84</v>
      </c>
    </row>
    <row r="42" spans="1:12" x14ac:dyDescent="0.25">
      <c r="A42" s="1">
        <v>39</v>
      </c>
      <c r="B42" s="2" t="s">
        <v>39</v>
      </c>
      <c r="C42" s="4">
        <v>3</v>
      </c>
      <c r="D42" s="13">
        <v>14</v>
      </c>
      <c r="E42" s="14">
        <f t="shared" si="0"/>
        <v>42</v>
      </c>
      <c r="F42" s="2">
        <v>60</v>
      </c>
      <c r="G42" s="14">
        <f t="shared" si="1"/>
        <v>102</v>
      </c>
      <c r="H42" s="1"/>
      <c r="I42" s="1"/>
      <c r="J42" s="1"/>
      <c r="K42" s="1"/>
      <c r="L42" s="1" t="s">
        <v>84</v>
      </c>
    </row>
    <row r="43" spans="1:12" x14ac:dyDescent="0.25">
      <c r="A43" s="1">
        <v>40</v>
      </c>
      <c r="B43" s="2" t="s">
        <v>40</v>
      </c>
      <c r="C43" s="4">
        <v>3</v>
      </c>
      <c r="D43" s="13">
        <v>14</v>
      </c>
      <c r="E43" s="14">
        <f t="shared" si="0"/>
        <v>42</v>
      </c>
      <c r="F43" s="2">
        <v>60</v>
      </c>
      <c r="G43" s="14">
        <f t="shared" si="1"/>
        <v>102</v>
      </c>
      <c r="H43" s="1"/>
      <c r="I43" s="1"/>
      <c r="J43" s="1"/>
      <c r="K43" s="1"/>
      <c r="L43" s="1" t="s">
        <v>84</v>
      </c>
    </row>
    <row r="44" spans="1:12" x14ac:dyDescent="0.25">
      <c r="A44" s="1">
        <v>41</v>
      </c>
      <c r="B44" s="2" t="s">
        <v>41</v>
      </c>
      <c r="C44" s="4">
        <v>12</v>
      </c>
      <c r="D44" s="13">
        <v>5.5</v>
      </c>
      <c r="E44" s="14">
        <f t="shared" si="0"/>
        <v>66</v>
      </c>
      <c r="F44" s="2">
        <v>120</v>
      </c>
      <c r="G44" s="14">
        <f t="shared" si="1"/>
        <v>186</v>
      </c>
      <c r="H44" s="1"/>
      <c r="I44" s="1"/>
      <c r="J44" s="1"/>
      <c r="K44" s="1"/>
      <c r="L44" s="1" t="s">
        <v>85</v>
      </c>
    </row>
    <row r="45" spans="1:12" x14ac:dyDescent="0.25">
      <c r="A45" s="1">
        <v>42</v>
      </c>
      <c r="B45" s="2" t="s">
        <v>42</v>
      </c>
      <c r="C45" s="4">
        <v>8</v>
      </c>
      <c r="D45" s="13">
        <v>30.7</v>
      </c>
      <c r="E45" s="14">
        <f t="shared" si="0"/>
        <v>245.6</v>
      </c>
      <c r="F45" s="2">
        <v>180</v>
      </c>
      <c r="G45" s="14">
        <f t="shared" si="1"/>
        <v>425.6</v>
      </c>
      <c r="H45" s="1"/>
      <c r="I45" s="1"/>
      <c r="J45" s="1"/>
      <c r="K45" s="1"/>
      <c r="L45" s="1" t="s">
        <v>85</v>
      </c>
    </row>
    <row r="46" spans="1:12" x14ac:dyDescent="0.25">
      <c r="A46" s="1">
        <v>43</v>
      </c>
      <c r="B46" s="2" t="s">
        <v>43</v>
      </c>
      <c r="C46" s="4">
        <v>4</v>
      </c>
      <c r="D46" s="13">
        <v>218.9</v>
      </c>
      <c r="E46" s="14">
        <f t="shared" si="0"/>
        <v>875.6</v>
      </c>
      <c r="F46" s="2">
        <v>120</v>
      </c>
      <c r="G46" s="14">
        <f t="shared" si="1"/>
        <v>995.6</v>
      </c>
      <c r="H46" s="1"/>
      <c r="I46" s="1"/>
      <c r="J46" s="1"/>
      <c r="K46" s="1"/>
      <c r="L46" s="1" t="s">
        <v>85</v>
      </c>
    </row>
    <row r="47" spans="1:12" x14ac:dyDescent="0.25">
      <c r="A47" s="1">
        <v>44</v>
      </c>
      <c r="B47" s="2" t="s">
        <v>44</v>
      </c>
      <c r="C47" s="4">
        <v>12</v>
      </c>
      <c r="D47" s="13">
        <v>27.2</v>
      </c>
      <c r="E47" s="14">
        <f t="shared" si="0"/>
        <v>326.39999999999998</v>
      </c>
      <c r="F47" s="2">
        <v>160</v>
      </c>
      <c r="G47" s="14">
        <f t="shared" si="1"/>
        <v>486.4</v>
      </c>
      <c r="H47" s="1"/>
      <c r="I47" s="1"/>
      <c r="J47" s="1"/>
      <c r="K47" s="1"/>
      <c r="L47" s="1" t="s">
        <v>82</v>
      </c>
    </row>
    <row r="48" spans="1:12" x14ac:dyDescent="0.25">
      <c r="A48" s="1">
        <v>45</v>
      </c>
      <c r="B48" s="15" t="s">
        <v>45</v>
      </c>
      <c r="C48" s="4">
        <v>2</v>
      </c>
      <c r="D48" s="13">
        <v>23.9</v>
      </c>
      <c r="E48" s="14">
        <f t="shared" si="0"/>
        <v>47.8</v>
      </c>
      <c r="F48" s="2">
        <v>100</v>
      </c>
      <c r="G48" s="14">
        <f t="shared" si="1"/>
        <v>147.80000000000001</v>
      </c>
      <c r="H48" s="1"/>
      <c r="I48" s="1"/>
      <c r="J48" s="1"/>
      <c r="K48" s="1"/>
      <c r="L48" s="1" t="s">
        <v>82</v>
      </c>
    </row>
    <row r="49" spans="1:12" x14ac:dyDescent="0.25">
      <c r="A49" s="1">
        <v>46</v>
      </c>
      <c r="B49" s="15" t="s">
        <v>46</v>
      </c>
      <c r="C49" s="4">
        <v>2</v>
      </c>
      <c r="D49" s="13">
        <v>4.8</v>
      </c>
      <c r="E49" s="14">
        <f t="shared" si="0"/>
        <v>9.6</v>
      </c>
      <c r="F49" s="2">
        <v>120</v>
      </c>
      <c r="G49" s="14">
        <f t="shared" si="1"/>
        <v>129.6</v>
      </c>
      <c r="H49" s="1"/>
      <c r="I49" s="1"/>
      <c r="J49" s="1"/>
      <c r="K49" s="1"/>
      <c r="L49" s="1" t="s">
        <v>82</v>
      </c>
    </row>
    <row r="50" spans="1:12" x14ac:dyDescent="0.25">
      <c r="A50" s="1">
        <v>47</v>
      </c>
      <c r="B50" s="15" t="s">
        <v>47</v>
      </c>
      <c r="C50" s="4">
        <v>2</v>
      </c>
      <c r="D50" s="13">
        <v>2.8</v>
      </c>
      <c r="E50" s="14">
        <f t="shared" si="0"/>
        <v>5.6</v>
      </c>
      <c r="F50" s="2">
        <v>120</v>
      </c>
      <c r="G50" s="14">
        <f t="shared" si="1"/>
        <v>125.6</v>
      </c>
      <c r="H50" s="1"/>
      <c r="I50" s="1"/>
      <c r="J50" s="1"/>
      <c r="K50" s="1"/>
      <c r="L50" s="1" t="s">
        <v>82</v>
      </c>
    </row>
    <row r="51" spans="1:12" x14ac:dyDescent="0.25">
      <c r="A51" s="1">
        <v>48</v>
      </c>
      <c r="B51" s="2" t="s">
        <v>48</v>
      </c>
      <c r="C51" s="4">
        <v>3</v>
      </c>
      <c r="D51" s="13">
        <v>14.1</v>
      </c>
      <c r="E51" s="14">
        <f t="shared" si="0"/>
        <v>42.3</v>
      </c>
      <c r="F51" s="2">
        <v>90</v>
      </c>
      <c r="G51" s="14">
        <f t="shared" si="1"/>
        <v>132.30000000000001</v>
      </c>
      <c r="H51" s="1"/>
      <c r="I51" s="1"/>
      <c r="J51" s="1"/>
      <c r="K51" s="1"/>
      <c r="L51" s="1" t="s">
        <v>71</v>
      </c>
    </row>
    <row r="52" spans="1:12" x14ac:dyDescent="0.25">
      <c r="A52" s="1">
        <v>49</v>
      </c>
      <c r="B52" s="2" t="s">
        <v>49</v>
      </c>
      <c r="C52" s="4">
        <v>1</v>
      </c>
      <c r="D52" s="13">
        <v>32.9</v>
      </c>
      <c r="E52" s="14">
        <f t="shared" si="0"/>
        <v>32.9</v>
      </c>
      <c r="F52" s="2">
        <v>100</v>
      </c>
      <c r="G52" s="14">
        <f t="shared" si="1"/>
        <v>132.9</v>
      </c>
      <c r="H52" s="1"/>
      <c r="I52" s="1"/>
      <c r="J52" s="1"/>
      <c r="K52" s="1"/>
      <c r="L52" s="1"/>
    </row>
    <row r="53" spans="1:12" x14ac:dyDescent="0.25">
      <c r="A53" s="1">
        <v>50</v>
      </c>
      <c r="B53" s="2" t="s">
        <v>50</v>
      </c>
      <c r="C53" s="4">
        <v>8</v>
      </c>
      <c r="D53" s="13">
        <v>2612.4</v>
      </c>
      <c r="E53" s="14">
        <f t="shared" si="0"/>
        <v>20899.2</v>
      </c>
      <c r="F53" s="2">
        <v>400</v>
      </c>
      <c r="G53" s="14">
        <f t="shared" si="1"/>
        <v>21299.200000000001</v>
      </c>
      <c r="H53" s="1"/>
      <c r="I53" s="1"/>
      <c r="J53" s="1"/>
      <c r="K53" s="1"/>
      <c r="L53" s="1" t="s">
        <v>86</v>
      </c>
    </row>
    <row r="54" spans="1:12" x14ac:dyDescent="0.25">
      <c r="A54" s="1">
        <v>51</v>
      </c>
      <c r="B54" s="2" t="s">
        <v>51</v>
      </c>
      <c r="C54" s="4">
        <v>1</v>
      </c>
      <c r="D54" s="13">
        <v>53.9</v>
      </c>
      <c r="E54" s="14">
        <f t="shared" si="0"/>
        <v>53.9</v>
      </c>
      <c r="F54" s="2">
        <v>70</v>
      </c>
      <c r="G54" s="14">
        <f t="shared" si="1"/>
        <v>123.9</v>
      </c>
      <c r="H54" s="1"/>
      <c r="I54" s="1"/>
      <c r="J54" s="1"/>
      <c r="K54" s="1"/>
      <c r="L54" s="1" t="s">
        <v>87</v>
      </c>
    </row>
    <row r="55" spans="1:12" x14ac:dyDescent="0.25">
      <c r="A55" s="1">
        <v>52</v>
      </c>
      <c r="B55" s="2" t="s">
        <v>52</v>
      </c>
      <c r="C55" s="2">
        <v>2</v>
      </c>
      <c r="D55" s="16">
        <v>81.400000000000006</v>
      </c>
      <c r="E55" s="14">
        <f t="shared" si="0"/>
        <v>162.80000000000001</v>
      </c>
      <c r="F55" s="2">
        <v>100</v>
      </c>
      <c r="G55" s="14">
        <f>E55+F55</f>
        <v>262.8</v>
      </c>
      <c r="H55" s="1"/>
      <c r="I55" s="1"/>
      <c r="J55" s="1"/>
      <c r="K55" s="1"/>
      <c r="L55" s="1" t="s">
        <v>82</v>
      </c>
    </row>
    <row r="56" spans="1:12" x14ac:dyDescent="0.25">
      <c r="A56" s="1">
        <v>53</v>
      </c>
      <c r="B56" s="17" t="s">
        <v>53</v>
      </c>
      <c r="C56" s="2">
        <v>2</v>
      </c>
      <c r="D56" s="16">
        <v>15.5</v>
      </c>
      <c r="E56" s="14">
        <f t="shared" si="0"/>
        <v>31</v>
      </c>
      <c r="F56" s="2">
        <v>100</v>
      </c>
      <c r="G56" s="14">
        <f t="shared" si="1"/>
        <v>131</v>
      </c>
      <c r="H56" s="1"/>
      <c r="I56" s="1"/>
      <c r="J56" s="1"/>
      <c r="K56" s="1"/>
      <c r="L56" s="1" t="s">
        <v>82</v>
      </c>
    </row>
    <row r="57" spans="1:12" x14ac:dyDescent="0.25">
      <c r="A57" s="1">
        <v>54</v>
      </c>
      <c r="B57" s="17" t="s">
        <v>54</v>
      </c>
      <c r="C57" s="2">
        <v>1</v>
      </c>
      <c r="D57" s="16">
        <v>32.1</v>
      </c>
      <c r="E57" s="14">
        <f t="shared" si="0"/>
        <v>32.1</v>
      </c>
      <c r="F57" s="2">
        <v>50</v>
      </c>
      <c r="G57" s="14">
        <f t="shared" si="1"/>
        <v>82.1</v>
      </c>
      <c r="H57" s="1"/>
      <c r="I57" s="1"/>
      <c r="J57" s="1"/>
      <c r="K57" s="1"/>
      <c r="L57" s="1"/>
    </row>
    <row r="58" spans="1:12" x14ac:dyDescent="0.25">
      <c r="A58" s="1">
        <v>55</v>
      </c>
      <c r="B58" s="2" t="s">
        <v>55</v>
      </c>
      <c r="C58" s="2">
        <v>5</v>
      </c>
      <c r="D58" s="16">
        <v>1.6</v>
      </c>
      <c r="E58" s="14">
        <f t="shared" si="0"/>
        <v>8</v>
      </c>
      <c r="F58" s="2">
        <v>100</v>
      </c>
      <c r="G58" s="14">
        <f t="shared" si="1"/>
        <v>108</v>
      </c>
      <c r="H58" s="1"/>
      <c r="I58" s="1"/>
      <c r="J58" s="1"/>
      <c r="K58" s="1"/>
      <c r="L58" s="1" t="s">
        <v>88</v>
      </c>
    </row>
    <row r="59" spans="1:12" x14ac:dyDescent="0.25">
      <c r="A59" s="1">
        <v>56</v>
      </c>
      <c r="B59" s="2" t="s">
        <v>56</v>
      </c>
      <c r="C59" s="2">
        <v>1</v>
      </c>
      <c r="D59" s="16">
        <v>360.5</v>
      </c>
      <c r="E59" s="14">
        <f t="shared" si="0"/>
        <v>360.5</v>
      </c>
      <c r="F59" s="2">
        <v>100</v>
      </c>
      <c r="G59" s="14">
        <f t="shared" si="1"/>
        <v>460.5</v>
      </c>
      <c r="H59" s="1"/>
      <c r="I59" s="1"/>
      <c r="J59" s="1"/>
      <c r="K59" s="1"/>
      <c r="L59" s="1" t="s">
        <v>88</v>
      </c>
    </row>
    <row r="60" spans="1:12" ht="30" x14ac:dyDescent="0.25">
      <c r="A60" s="1">
        <v>57</v>
      </c>
      <c r="B60" s="15" t="s">
        <v>98</v>
      </c>
      <c r="C60" s="2">
        <v>2</v>
      </c>
      <c r="D60" s="16">
        <v>38.4</v>
      </c>
      <c r="E60" s="14">
        <f t="shared" si="0"/>
        <v>76.8</v>
      </c>
      <c r="F60" s="2">
        <v>50</v>
      </c>
      <c r="G60" s="14">
        <f t="shared" si="1"/>
        <v>126.8</v>
      </c>
      <c r="H60" s="1"/>
      <c r="I60" s="1"/>
      <c r="J60" s="1"/>
      <c r="K60" s="1"/>
      <c r="L60" s="1" t="s">
        <v>77</v>
      </c>
    </row>
    <row r="61" spans="1:12" x14ac:dyDescent="0.25">
      <c r="A61" s="1">
        <v>58</v>
      </c>
      <c r="B61" s="2" t="s">
        <v>57</v>
      </c>
      <c r="C61" s="2">
        <v>1</v>
      </c>
      <c r="D61" s="16">
        <v>70.400000000000006</v>
      </c>
      <c r="E61" s="14">
        <f t="shared" si="0"/>
        <v>70.400000000000006</v>
      </c>
      <c r="F61" s="2">
        <v>50</v>
      </c>
      <c r="G61" s="14">
        <f t="shared" si="1"/>
        <v>120.4</v>
      </c>
      <c r="H61" s="1"/>
      <c r="I61" s="1"/>
      <c r="J61" s="1"/>
      <c r="K61" s="1"/>
      <c r="L61" s="1" t="s">
        <v>87</v>
      </c>
    </row>
    <row r="62" spans="1:12" ht="30" x14ac:dyDescent="0.25">
      <c r="A62" s="1">
        <v>59</v>
      </c>
      <c r="B62" s="15" t="s">
        <v>99</v>
      </c>
      <c r="C62" s="2">
        <v>1</v>
      </c>
      <c r="D62" s="16">
        <v>53.9</v>
      </c>
      <c r="E62" s="14">
        <f t="shared" si="0"/>
        <v>53.9</v>
      </c>
      <c r="F62" s="2">
        <v>50</v>
      </c>
      <c r="G62" s="14">
        <f t="shared" si="1"/>
        <v>103.9</v>
      </c>
      <c r="H62" s="1"/>
      <c r="I62" s="1"/>
      <c r="J62" s="1"/>
      <c r="K62" s="1"/>
      <c r="L62" s="1" t="s">
        <v>87</v>
      </c>
    </row>
    <row r="63" spans="1:12" x14ac:dyDescent="0.25">
      <c r="A63" s="1">
        <v>60</v>
      </c>
      <c r="B63" s="2" t="s">
        <v>58</v>
      </c>
      <c r="C63" s="2">
        <v>1</v>
      </c>
      <c r="D63" s="16">
        <v>220.1</v>
      </c>
      <c r="E63" s="14">
        <f t="shared" si="0"/>
        <v>220.1</v>
      </c>
      <c r="F63" s="2">
        <v>70</v>
      </c>
      <c r="G63" s="14">
        <f t="shared" si="1"/>
        <v>290.10000000000002</v>
      </c>
      <c r="H63" s="1"/>
      <c r="I63" s="1"/>
      <c r="J63" s="1"/>
      <c r="K63" s="1"/>
      <c r="L63" s="1" t="s">
        <v>87</v>
      </c>
    </row>
    <row r="64" spans="1:12" x14ac:dyDescent="0.25">
      <c r="A64" s="1">
        <v>61</v>
      </c>
      <c r="B64" s="2" t="s">
        <v>59</v>
      </c>
      <c r="C64" s="2">
        <v>5</v>
      </c>
      <c r="D64" s="16">
        <v>14.8</v>
      </c>
      <c r="E64" s="14">
        <f t="shared" si="0"/>
        <v>74</v>
      </c>
      <c r="F64" s="2">
        <v>50</v>
      </c>
      <c r="G64" s="14">
        <f t="shared" si="1"/>
        <v>124</v>
      </c>
      <c r="H64" s="1"/>
      <c r="I64" s="1"/>
      <c r="J64" s="1"/>
      <c r="K64" s="1"/>
      <c r="L64" s="1" t="s">
        <v>82</v>
      </c>
    </row>
    <row r="65" spans="1:12" x14ac:dyDescent="0.25">
      <c r="A65" s="1">
        <v>62</v>
      </c>
      <c r="B65" s="15" t="s">
        <v>100</v>
      </c>
      <c r="C65" s="2">
        <v>1</v>
      </c>
      <c r="D65" s="16">
        <v>30.5</v>
      </c>
      <c r="E65" s="14">
        <f t="shared" si="0"/>
        <v>30.5</v>
      </c>
      <c r="F65" s="2">
        <v>50</v>
      </c>
      <c r="G65" s="14">
        <f t="shared" si="1"/>
        <v>80.5</v>
      </c>
      <c r="H65" s="1"/>
      <c r="I65" s="1"/>
      <c r="J65" s="1"/>
      <c r="K65" s="1"/>
      <c r="L65" s="1" t="s">
        <v>82</v>
      </c>
    </row>
    <row r="66" spans="1:12" x14ac:dyDescent="0.25">
      <c r="A66" s="1">
        <v>63</v>
      </c>
      <c r="B66" s="2" t="s">
        <v>60</v>
      </c>
      <c r="C66" s="2">
        <v>2</v>
      </c>
      <c r="D66" s="16">
        <v>35</v>
      </c>
      <c r="E66" s="14">
        <f t="shared" si="0"/>
        <v>70</v>
      </c>
      <c r="F66" s="2">
        <v>50</v>
      </c>
      <c r="G66" s="14">
        <f t="shared" si="1"/>
        <v>120</v>
      </c>
      <c r="H66" s="1"/>
      <c r="I66" s="1"/>
      <c r="J66" s="1"/>
      <c r="K66" s="1"/>
      <c r="L66" s="1" t="s">
        <v>82</v>
      </c>
    </row>
    <row r="67" spans="1:12" ht="30" x14ac:dyDescent="0.25">
      <c r="A67" s="1">
        <v>64</v>
      </c>
      <c r="B67" s="15" t="s">
        <v>101</v>
      </c>
      <c r="C67" s="2">
        <v>1</v>
      </c>
      <c r="D67" s="16">
        <v>43.5</v>
      </c>
      <c r="E67" s="14">
        <f t="shared" si="0"/>
        <v>43.5</v>
      </c>
      <c r="F67" s="2">
        <v>70</v>
      </c>
      <c r="G67" s="14">
        <f t="shared" si="1"/>
        <v>113.5</v>
      </c>
      <c r="H67" s="1"/>
      <c r="I67" s="1"/>
      <c r="J67" s="1"/>
      <c r="K67" s="1"/>
      <c r="L67" s="1" t="s">
        <v>89</v>
      </c>
    </row>
    <row r="68" spans="1:12" x14ac:dyDescent="0.25">
      <c r="A68" s="1">
        <v>65</v>
      </c>
      <c r="B68" s="2" t="s">
        <v>61</v>
      </c>
      <c r="C68" s="2">
        <v>1</v>
      </c>
      <c r="D68" s="16">
        <v>330.4</v>
      </c>
      <c r="E68" s="14">
        <f t="shared" si="0"/>
        <v>330.4</v>
      </c>
      <c r="F68" s="2">
        <v>50</v>
      </c>
      <c r="G68" s="14">
        <f t="shared" si="1"/>
        <v>380.4</v>
      </c>
      <c r="H68" s="1"/>
      <c r="I68" s="1"/>
      <c r="J68" s="1"/>
      <c r="K68" s="1"/>
      <c r="L68" s="1" t="s">
        <v>90</v>
      </c>
    </row>
    <row r="69" spans="1:12" x14ac:dyDescent="0.25">
      <c r="A69" s="1">
        <v>66</v>
      </c>
      <c r="B69" s="2" t="s">
        <v>102</v>
      </c>
      <c r="C69" s="4">
        <v>1</v>
      </c>
      <c r="D69" s="16">
        <v>344.4</v>
      </c>
      <c r="E69" s="14">
        <f t="shared" ref="E69:E71" si="2">C69*D69</f>
        <v>344.4</v>
      </c>
      <c r="F69" s="2">
        <v>50</v>
      </c>
      <c r="G69" s="14">
        <f t="shared" ref="G69:G71" si="3">E69+F69</f>
        <v>394.4</v>
      </c>
      <c r="H69" s="1"/>
      <c r="I69" s="1"/>
      <c r="J69" s="1"/>
      <c r="K69" s="1"/>
      <c r="L69" s="1" t="s">
        <v>90</v>
      </c>
    </row>
    <row r="70" spans="1:12" x14ac:dyDescent="0.25">
      <c r="A70" s="1">
        <v>67</v>
      </c>
      <c r="B70" s="2" t="s">
        <v>103</v>
      </c>
      <c r="C70" s="4">
        <v>1</v>
      </c>
      <c r="D70" s="16">
        <v>426.4</v>
      </c>
      <c r="E70" s="14">
        <f t="shared" si="2"/>
        <v>426.4</v>
      </c>
      <c r="F70" s="2">
        <v>100</v>
      </c>
      <c r="G70" s="14">
        <f t="shared" si="3"/>
        <v>526.4</v>
      </c>
      <c r="H70" s="1"/>
      <c r="I70" s="1"/>
      <c r="J70" s="1"/>
      <c r="K70" s="1"/>
      <c r="L70" s="1"/>
    </row>
    <row r="71" spans="1:12" x14ac:dyDescent="0.25">
      <c r="A71" s="1">
        <v>68</v>
      </c>
      <c r="B71" s="2" t="s">
        <v>62</v>
      </c>
      <c r="C71" s="4">
        <v>10</v>
      </c>
      <c r="D71" s="18"/>
      <c r="E71" s="14">
        <f t="shared" si="2"/>
        <v>0</v>
      </c>
      <c r="F71" s="2">
        <v>700</v>
      </c>
      <c r="G71" s="14">
        <f t="shared" si="3"/>
        <v>700</v>
      </c>
      <c r="H71" s="1"/>
      <c r="I71" s="1"/>
      <c r="J71" s="1"/>
      <c r="K71" s="1"/>
      <c r="L71" s="1"/>
    </row>
    <row r="72" spans="1:12" x14ac:dyDescent="0.25">
      <c r="B72" s="10" t="s">
        <v>66</v>
      </c>
      <c r="C72" s="4"/>
      <c r="D72" s="10"/>
      <c r="E72" s="19">
        <f>SUBTOTAL(9,E4:E71)</f>
        <v>53908.400000000009</v>
      </c>
      <c r="F72" s="19">
        <f>SUBTOTAL(9,F4:F71)</f>
        <v>8180</v>
      </c>
      <c r="G72" s="19">
        <f>E72+F72</f>
        <v>62088.400000000009</v>
      </c>
    </row>
    <row r="74" spans="1:12" x14ac:dyDescent="0.25">
      <c r="B74" s="20" t="s">
        <v>104</v>
      </c>
      <c r="C74" s="20"/>
      <c r="D74" s="20"/>
      <c r="E74" s="20"/>
      <c r="F74" s="20"/>
      <c r="G74" s="20"/>
      <c r="H74" s="20"/>
      <c r="I74" s="20"/>
      <c r="J74" s="20"/>
      <c r="K74" s="20"/>
    </row>
    <row r="75" spans="1:12" x14ac:dyDescent="0.25">
      <c r="B75" s="20"/>
      <c r="C75" s="20"/>
      <c r="D75" s="20"/>
      <c r="E75" s="20"/>
      <c r="F75" s="20"/>
      <c r="G75" s="20"/>
      <c r="H75" s="20"/>
      <c r="I75" s="20"/>
      <c r="J75" s="20"/>
      <c r="K75" s="20"/>
    </row>
    <row r="76" spans="1:12" x14ac:dyDescent="0.25">
      <c r="B76" s="20" t="s">
        <v>105</v>
      </c>
      <c r="C76" s="20"/>
      <c r="D76" s="20"/>
      <c r="E76" s="20"/>
      <c r="F76" s="20"/>
      <c r="G76" s="20"/>
      <c r="H76" s="20"/>
      <c r="I76" s="20"/>
      <c r="J76" s="20"/>
      <c r="K76" s="20"/>
    </row>
    <row r="78" spans="1:12" ht="15" customHeight="1" x14ac:dyDescent="0.25">
      <c r="B78" s="22" t="s">
        <v>92</v>
      </c>
      <c r="C78" s="22"/>
      <c r="D78" s="22"/>
      <c r="E78" s="22"/>
      <c r="F78" s="22"/>
      <c r="G78" s="22"/>
      <c r="H78" s="22"/>
      <c r="I78" s="22"/>
      <c r="J78" s="22"/>
      <c r="K78" s="21"/>
    </row>
    <row r="79" spans="1:12" x14ac:dyDescent="0.25">
      <c r="B79" s="22"/>
      <c r="C79" s="22"/>
      <c r="D79" s="22"/>
      <c r="E79" s="22"/>
      <c r="F79" s="22"/>
      <c r="G79" s="22"/>
      <c r="H79" s="22"/>
      <c r="I79" s="22"/>
      <c r="J79" s="22"/>
      <c r="K79" s="21"/>
    </row>
    <row r="80" spans="1:12" x14ac:dyDescent="0.25">
      <c r="B80" s="21"/>
      <c r="C80" s="21"/>
      <c r="D80" s="21"/>
      <c r="E80" s="21"/>
      <c r="F80" s="21"/>
      <c r="G80" s="21"/>
      <c r="H80" s="21"/>
      <c r="I80" s="21"/>
      <c r="J80" s="21"/>
      <c r="K80" s="21"/>
    </row>
    <row r="81" spans="2:10" x14ac:dyDescent="0.25">
      <c r="B81" s="22" t="s">
        <v>93</v>
      </c>
      <c r="C81" s="22"/>
      <c r="D81" s="22"/>
      <c r="E81" s="22"/>
      <c r="F81" s="22"/>
      <c r="G81" s="22"/>
      <c r="H81" s="22"/>
      <c r="I81" s="22"/>
      <c r="J81" s="22"/>
    </row>
    <row r="82" spans="2:10" x14ac:dyDescent="0.25">
      <c r="B82" s="22"/>
      <c r="C82" s="22"/>
      <c r="D82" s="22"/>
      <c r="E82" s="22"/>
      <c r="F82" s="22"/>
      <c r="G82" s="22"/>
      <c r="H82" s="22"/>
      <c r="I82" s="22"/>
      <c r="J82" s="22"/>
    </row>
    <row r="83" spans="2:10" ht="33" customHeight="1" x14ac:dyDescent="0.25">
      <c r="B83" s="22"/>
      <c r="C83" s="22"/>
      <c r="D83" s="22"/>
      <c r="E83" s="22"/>
      <c r="F83" s="22"/>
      <c r="G83" s="22"/>
      <c r="H83" s="22"/>
      <c r="I83" s="22"/>
      <c r="J83" s="22"/>
    </row>
    <row r="86" spans="2:10" x14ac:dyDescent="0.25">
      <c r="B86" s="22" t="s">
        <v>94</v>
      </c>
      <c r="C86" s="22"/>
      <c r="D86" s="22"/>
      <c r="E86" s="22"/>
      <c r="F86" s="22"/>
      <c r="G86" s="22"/>
      <c r="H86" s="22"/>
      <c r="I86" s="22"/>
      <c r="J86" s="22"/>
    </row>
    <row r="87" spans="2:10" x14ac:dyDescent="0.25">
      <c r="B87" s="22"/>
      <c r="C87" s="22"/>
      <c r="D87" s="22"/>
      <c r="E87" s="22"/>
      <c r="F87" s="22"/>
      <c r="G87" s="22"/>
      <c r="H87" s="22"/>
      <c r="I87" s="22"/>
      <c r="J87" s="22"/>
    </row>
    <row r="88" spans="2:10" x14ac:dyDescent="0.25">
      <c r="B88" s="22"/>
      <c r="C88" s="22"/>
      <c r="D88" s="22"/>
      <c r="E88" s="22"/>
      <c r="F88" s="22"/>
      <c r="G88" s="22"/>
      <c r="H88" s="22"/>
      <c r="I88" s="22"/>
      <c r="J88" s="22"/>
    </row>
    <row r="89" spans="2:10" x14ac:dyDescent="0.25">
      <c r="B89" s="22"/>
      <c r="C89" s="22"/>
      <c r="D89" s="22"/>
      <c r="E89" s="22"/>
      <c r="F89" s="22"/>
      <c r="G89" s="22"/>
      <c r="H89" s="22"/>
      <c r="I89" s="22"/>
      <c r="J89" s="22"/>
    </row>
  </sheetData>
  <mergeCells count="4">
    <mergeCell ref="B86:J89"/>
    <mergeCell ref="I1:L1"/>
    <mergeCell ref="B78:J79"/>
    <mergeCell ref="B81:J8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2023-03-31T12:03:44Z</dcterms:modified>
</cp:coreProperties>
</file>