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Users\nbochorishvili\Desktop\ბეჭდვა 2023\ბეჭდვა ბოლო\"/>
    </mc:Choice>
  </mc:AlternateContent>
  <xr:revisionPtr revIDLastSave="0" documentId="13_ncr:1_{58C0089E-CD3D-4818-B713-3CA0F85CC1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98" sheetId="2" r:id="rId1"/>
  </sheets>
  <definedNames>
    <definedName name="_xlnm._FilterDatabase" localSheetId="0" hidden="1">'798'!$B$2:$F$15</definedName>
    <definedName name="_xlnm.Print_Area" localSheetId="0">'798'!$A$1:$G$32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2" l="1"/>
  <c r="F26" i="2"/>
  <c r="F21" i="2"/>
  <c r="F15" i="2"/>
  <c r="F19" i="2"/>
  <c r="F20" i="2"/>
  <c r="F25" i="2" l="1"/>
  <c r="F24" i="2"/>
  <c r="F18" i="2"/>
  <c r="F5" i="2"/>
  <c r="F6" i="2"/>
  <c r="F7" i="2"/>
  <c r="F8" i="2"/>
  <c r="F9" i="2"/>
  <c r="F10" i="2"/>
  <c r="F11" i="2"/>
  <c r="F12" i="2"/>
  <c r="F13" i="2"/>
  <c r="F14" i="2"/>
  <c r="F4" i="2"/>
</calcChain>
</file>

<file path=xl/sharedStrings.xml><?xml version="1.0" encoding="utf-8"?>
<sst xmlns="http://schemas.openxmlformats.org/spreadsheetml/2006/main" count="65" uniqueCount="51">
  <si>
    <t>დასახელება</t>
  </si>
  <si>
    <t>სპეციფიკაცია/მახასიათებლები</t>
  </si>
  <si>
    <t>პრესს-ბანერების დამზადება</t>
  </si>
  <si>
    <t xml:space="preserve"> სარეკლამო ბანერის ბეჭდვა/დამონტაჟება (4+0 ფერი, 1400 dpi)   რკინის კონსტრუქციაზე გადაჭიმვა) სხვადასხვა ზომის და შინაარსის ბანერის დამზადება. სავარაუდო ზომები:  გადასაჭიმი: ზომები: 2. 5X2მ;  6X3მ;  7.2X2.4 ; 10,6X3,17;  5,3X2,8 </t>
  </si>
  <si>
    <t>ამოსაქაჩი როლაპების დამზადება</t>
  </si>
  <si>
    <t xml:space="preserve"> ალუმინის მასალის კონსტრუქცია, შემდგარი ზამბარიანი კონტეინერისგან, რომელშიც დახვეულია დაბეჭდილი მასალა. სტენდი ამოწევის შემდეგ უკანა მხრიდან ფიქსირდება შესაბამისი მილის საშუალებით. პლაკატის ზომა - არანაკლებ 85X205სმ.  სტენდის მასალა და ბეჭდვის ხარისხი: შუქგაუმტარი (BLOCKOUT), გლუვი (MATT), PVC ფირი, Solvent INK, 1440*1440 DPI ბეჭდვის დიზაინი იხილეთ მიბმულ ფაილებში.</t>
  </si>
  <si>
    <t>მისალოცი ბარათების და კონვერტების ბეჭდვა</t>
  </si>
  <si>
    <t>მინისტრის სახელით გადასაცემი საახალწლო მისალოცი ბარათები (თავისი კონვერტით) ბრენდირებული</t>
  </si>
  <si>
    <t>მისალოცი ბარათი-1 ვარიანტი</t>
  </si>
  <si>
    <t>ბარათის ზომა 13სმX8სმ. კონვერტის ზომა 14სმX9სმ. 100 ცალი ბეჟი. ბარათის მასალა: ბრისტოლი (ფერი ბეჟი), 280 გრამი. კონვერტი: ტილოს ფაქტურა 110 გრ. ბეჭდვა  კლიშეთი -ფერი ოქროსფერი. დიზაინი მიწოდებული იქნება სამინისტროს მიერ. მომწოდებელის მიერ ნიმუში წარმოდგენილი უნდა იქნას დაბაჭვდამდე.</t>
  </si>
  <si>
    <t>მისალოცი ბარათი-მე-2 ვარიანტი (კონვერტის გარეშე)</t>
  </si>
  <si>
    <t>მთლიანი ზომა 20სმX14.5სმ. რომელიც უნდა იყოს შუაზე გადაკეცილი, შიდა მხარეს  სავიზიტო ბარათის ჩასადები ჭრილით. მასალა: 300 გრ. ცარცი. პრიალა. დიზაინი დამკვეთთან შეთანხმებით. დიზაინი მიწოდებული იქნება სამინისტროს მიერ. მომწოდებელის მიერ ნიმუში წარმოდგენილი უნდა იქნას დაბაჭვდამდე.</t>
  </si>
  <si>
    <t>მემორანდუმის საქალდე</t>
  </si>
  <si>
    <t>მასალა: ბეჟი ფერის, ტილო 280 გრამი. ზომა A4-ის ჩასადები. ყდა: ოქროსფერი ჩარჩო - წყვილი უწყვეტი ხაზი, ცენტრში უნდა განთავსდეს ოქროსფერი კლიშეთი  ლოგო და სამინისტროს სახელწოდება  500 ცალი ქართულ ენოვანი და 500 ცალი ინგლისურ ენოვანი. შიდა მხარე - ერთჯიბიანი. მომწოდებლის მიერ ნიმუში წარმოდგენილი უნდა იქნას დაბეჭდვამდე.</t>
  </si>
  <si>
    <t>მემორანდუმის საქალდე (ხელმოწერისთვის, ტყავის)</t>
  </si>
  <si>
    <t>მასალა: ტყავის. ზომა A4-ის ჩასადები. ყდა: ლურჯი ან შავი ფერის, ცენტრში უნდა განთავსდეს ლოგო, ოქროსფერი. შიდა მხარე - ბარხატით და რეზინის ან გამჭვირვალე სამაგრით</t>
  </si>
  <si>
    <t>სერტიფიკატები</t>
  </si>
  <si>
    <t xml:space="preserve">A4 ფორმატის, ტილო ქაღალდი 120 გრ. მომწოდებლის მიერ ნიმუში წარმოდგენილი უნდა იქნას დაბეჭდვამდე.    </t>
  </si>
  <si>
    <t>ფლაერები</t>
  </si>
  <si>
    <t>სხვადასხვა ზომის და მასალის ფერადი ფლაერები</t>
  </si>
  <si>
    <t>რაოდენობა</t>
  </si>
  <si>
    <t>ერთეულის ფასი</t>
  </si>
  <si>
    <t>სულ  ფასი</t>
  </si>
  <si>
    <t>სავიზიტო ბარათები</t>
  </si>
  <si>
    <t>სავიზიტო ბარათები ბრაილის შრიფტით</t>
  </si>
  <si>
    <t xml:space="preserve"> (50ც. ქართულ ენაზე, 50ც. ინგლისურ ენაზე), რომლებზეც მითითებული იქნება: მინისტრის სახელი და გვირი და საკონტაქტო ტელეფონის ნომერი:</t>
  </si>
  <si>
    <t>ბეჭდვა ციფრული მეთოდით, 4 ფერში, ქართულ-ინგლისური შავი ასოებით; ზომა - 90-50 მმ, საქართველოს განათლებისა და მეცნიერების სამინისტროს ლოგო (ფერადი) გრამაჟი -არანაკლებ 280 გრ/მ2 ქაღალდის ტილოს (ლინენი) ფაქტურით, ფერი- თეთრი. სავიზიტო ბარათზე დატანილი უნდა იყოს შემდეგი ინფორმაცია: ორგანიზაციის ლოგო და დასახელება; პიროვნების სახელი და გვარი; თანამდებობა; მისამართი, საფოსტო ინდექსი, ვებ-გვერდი; საკონტაქტო ინფორმაცია: სამსახურებრივი ტელეფონი (შიდა), მობილური ტელეფონი, ელექტრონული ფოსტის მისამართი, ვებ-გვერდი;</t>
  </si>
  <si>
    <t>ფერადი ნახატებიანი ბარათები</t>
  </si>
  <si>
    <t>წიგნი - აქტივობების კრებული ნაწილი 1 (კოგნიტური უნარები)</t>
  </si>
  <si>
    <t>წიგნი - აქტივობების კრებული ნაწილი 2 აკადემიური  უნარები)</t>
  </si>
  <si>
    <t>ზომა 7 სმX10  გვერდების რაოდენობა -42, მუყაოს 48 ცალი ბარათი,  სისქე 160 გრ. ცარცი არაპრიალა,  ბეჭდვა ორმხრივი, 4/4 (სრულფერიანი) 
ბეჭდვამდე საჭიროებს დაკაბადონებას, საბეჭდი ფაილის მომზადებას, დიზაინს, რედაქტირებას. ბარათებზე გამოსახულია სურათები: მცენარეები, ცხოველები, ოჯახი, სურსათი და ა.შ  ყველა ბარათს უკანა მხარეს  აქვს სხვადასხვა ფერის ფონი</t>
  </si>
  <si>
    <t>ზომა A4, გვერდების რაოდენობა - 142,  ქაღალდი 90 გრ. ცარცი არაპრიალა, ბეჭდვა 4/4 (სრულფერიანი) , ბეჭდვა ორმხრივი, აკინძვა: თერმული, შეკერვით
ბეჭდვამდე საჭიროებს დაკაბადონებას, საბეჭდი ფაილის მომზადებას, დიზაინს, რედაქტირებას.</t>
  </si>
  <si>
    <t>ზომა A4, გვერდების რაოდენობა - 244,  ქაღალდი 90 გრ. ცარცი არაპრიალა, ბეჭდვა 4/4 (სრულფერიანი) , ბეჭდვა ორმხრივი, აკინძვა: თერმული, შეკერვით
ბეჭდვამდე საჭიროებს დაკაბადონებას, საბეჭდი ფაილის მომზადებას, დიზაინს, რედაქტირებას.</t>
  </si>
  <si>
    <t>სერტიფიკატები/სიგელები</t>
  </si>
  <si>
    <t>A4 ფორმატი, 4+0 ფერი,	300 გრ., ცარცის ქაღალდი;
დიპლომები იქნება არასახელობითი; განსხვავებული იქნება  I, II, III ადგილებისა და „ჟიურის რჩეულის“ ფერები.
დიპლომების გამზადებული დიზაინი მიეწოდება მიმწოდებელს.</t>
  </si>
  <si>
    <t>A3 ფორმატი, 4+0 ფერი,	300 გრ., ცარცის ქაღალდი;
დიპლომები იქნება არასახელობითი; განსხვავებული იქნება  I, II, III ადგილებისა და „ჟიურის რჩეულის“ ფერები.
დიპლომების გამზადებული დიზაინი მიეწოდება მიმწოდებელს.</t>
  </si>
  <si>
    <t>ჯამი</t>
  </si>
  <si>
    <t>ფასების ცხრილი</t>
  </si>
  <si>
    <t>ეტაპობრივად, მოთხოვნიდან არაუგვიანეს 10 დღის ვადაში</t>
  </si>
  <si>
    <t>ერთიანად, მოთხოვნიდან არაუგვიანეს 10 დღის ვადაში</t>
  </si>
  <si>
    <t>ეტეპობრივად,  მოთხოვნიდან 2 (ორი) სამუშაო დღის ვადაში</t>
  </si>
  <si>
    <t>ერთიანად, მოთხოვნიდან 2 (ორი) სამუშაო დღის ვადაში</t>
  </si>
  <si>
    <t>ერთიანად,  მოთხოვნიდან არაუგვიანეს ორი თვის ვადაში.</t>
  </si>
  <si>
    <t>მოწოდების ვადები</t>
  </si>
  <si>
    <t>სულ ჯამი:</t>
  </si>
  <si>
    <t>შენიშვნა: სატენდერო წინადადების ღირებულება არ უნდა აღემატებოდეს შემსყიდველის მიერ კონკრეტული დაფინანსების ფარგლებში გათვალისწინებულ ბიუჯეტს.</t>
  </si>
  <si>
    <t>შემოთავაზებული ფასები უნდა მოიცავდეს საქონლის/მომსახურების მოწოდებასთან დაკავშირებულ ყველა ხარჯს და კანონმდებლობით გათვალისწინებულ გადასახადებს;</t>
  </si>
  <si>
    <t>დაფინანსების წყარო: ზოგადი განათლების ხელშეწყობის პროგრამის  "სასკოლო აქტივობების ხელშეწყობის" ქვეპროგრამა (320212) ბიუჯეტი 42.0 ლარი</t>
  </si>
  <si>
    <t>დაფინანსების წყარო: „განათლებისა და მეცნიერების სფეროში სახელმწიფო პოლიტიკის შემუშავება და პროგრამების მართვა“ (პროგრამული კოდი 32 01 01) ბიუჯეტი: 19895.0 ლარი</t>
  </si>
  <si>
    <t>დაფინანსების წყარო: "ინკლუზიური სწავლების ხელშეწყობის პროგრამის" „მულტიდისციპლინური გუნდის ხელშეწყობის" ქვეპროგრამა (პროგრამული კოდი 32 06 01) ბიუჯეტი: 53375.0 ლარი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</si>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</sst>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Sylfaen"/>
      <family val="1"/>
    </font>
    <font>
      <sz val="10"/>
      <color theme="1"/>
      <name val="Calibri"/>
      <family val="2"/>
      <scheme val="minor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3" fontId="2" fillId="2" borderId="1" xfId="2" applyFont="1" applyFill="1" applyBorder="1" applyAlignment="1">
      <alignment horizontal="center" vertical="center" wrapText="1"/>
    </xf>
    <xf numFmtId="43" fontId="3" fillId="2" borderId="1" xfId="2" applyFont="1" applyFill="1" applyBorder="1" applyAlignment="1">
      <alignment horizontal="center" vertical="center" wrapText="1"/>
    </xf>
    <xf numFmtId="43" fontId="5" fillId="2" borderId="1" xfId="2" applyFont="1" applyFill="1" applyBorder="1" applyAlignment="1">
      <alignment horizontal="center" vertical="center" wrapText="1"/>
    </xf>
    <xf numFmtId="43" fontId="5" fillId="2" borderId="0" xfId="2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/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3" fontId="5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</cellXfs>
  <cellStyles count="3">
    <cellStyle name="Comma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EBC6E-5CCA-4B38-A2AC-62315E3A57D9}">
  <sheetPr>
    <pageSetUpPr fitToPage="1"/>
  </sheetPr>
  <dimension ref="A1:H32"/>
  <sheetViews>
    <sheetView tabSelected="1" view="pageBreakPreview" topLeftCell="A13" zoomScale="60" zoomScaleNormal="100" workbookViewId="0">
      <selection activeCell="U21" sqref="U21"/>
    </sheetView>
  </sheetViews>
  <sheetFormatPr defaultColWidth="9.140625" defaultRowHeight="12.75" x14ac:dyDescent="0.25"/>
  <cols>
    <col min="1" max="1" width="11.42578125" style="3" customWidth="1"/>
    <col min="2" max="2" width="22.42578125" style="17" customWidth="1"/>
    <col min="3" max="3" width="84.85546875" style="3" customWidth="1"/>
    <col min="4" max="4" width="15.85546875" style="3" customWidth="1"/>
    <col min="5" max="5" width="13" style="3" customWidth="1"/>
    <col min="6" max="6" width="14.85546875" style="3" customWidth="1"/>
    <col min="7" max="7" width="35.140625" style="3" customWidth="1"/>
    <col min="8" max="16384" width="9.140625" style="3"/>
  </cols>
  <sheetData>
    <row r="1" spans="1:7" ht="30.75" customHeight="1" x14ac:dyDescent="0.25">
      <c r="B1" s="15" t="s">
        <v>37</v>
      </c>
      <c r="C1" s="15"/>
      <c r="D1" s="15"/>
      <c r="E1" s="16"/>
      <c r="F1" s="16"/>
    </row>
    <row r="2" spans="1:7" ht="39" customHeight="1" x14ac:dyDescent="0.25">
      <c r="A2" s="1" t="s">
        <v>50</v>
      </c>
      <c r="B2" s="4" t="s">
        <v>0</v>
      </c>
      <c r="C2" s="1" t="s">
        <v>1</v>
      </c>
      <c r="D2" s="1" t="s">
        <v>20</v>
      </c>
      <c r="E2" s="1" t="s">
        <v>21</v>
      </c>
      <c r="F2" s="1" t="s">
        <v>22</v>
      </c>
      <c r="G2" s="14" t="s">
        <v>43</v>
      </c>
    </row>
    <row r="3" spans="1:7" ht="42" customHeight="1" x14ac:dyDescent="0.25">
      <c r="A3" s="26" t="s">
        <v>48</v>
      </c>
      <c r="B3" s="26"/>
      <c r="C3" s="26"/>
      <c r="D3" s="26"/>
      <c r="E3" s="26"/>
      <c r="F3" s="26"/>
      <c r="G3" s="26"/>
    </row>
    <row r="4" spans="1:7" ht="78" customHeight="1" x14ac:dyDescent="0.25">
      <c r="A4" s="31">
        <v>1</v>
      </c>
      <c r="B4" s="32" t="s">
        <v>2</v>
      </c>
      <c r="C4" s="6" t="s">
        <v>3</v>
      </c>
      <c r="D4" s="1">
        <v>6</v>
      </c>
      <c r="E4" s="9"/>
      <c r="F4" s="9">
        <f>D4*E4</f>
        <v>0</v>
      </c>
      <c r="G4" s="14" t="s">
        <v>38</v>
      </c>
    </row>
    <row r="5" spans="1:7" ht="99" customHeight="1" x14ac:dyDescent="0.25">
      <c r="A5" s="31">
        <v>2</v>
      </c>
      <c r="B5" s="32" t="s">
        <v>4</v>
      </c>
      <c r="C5" s="6" t="s">
        <v>5</v>
      </c>
      <c r="D5" s="1">
        <v>4</v>
      </c>
      <c r="E5" s="9"/>
      <c r="F5" s="9">
        <f t="shared" ref="F5:F14" si="0">D5*E5</f>
        <v>0</v>
      </c>
      <c r="G5" s="14" t="s">
        <v>38</v>
      </c>
    </row>
    <row r="6" spans="1:7" s="2" customFormat="1" ht="69" customHeight="1" x14ac:dyDescent="0.25">
      <c r="A6" s="31">
        <v>3</v>
      </c>
      <c r="B6" s="4" t="s">
        <v>6</v>
      </c>
      <c r="C6" s="6" t="s">
        <v>7</v>
      </c>
      <c r="D6" s="1">
        <v>3000</v>
      </c>
      <c r="E6" s="9"/>
      <c r="F6" s="9">
        <f t="shared" si="0"/>
        <v>0</v>
      </c>
      <c r="G6" s="14" t="s">
        <v>39</v>
      </c>
    </row>
    <row r="7" spans="1:7" s="2" customFormat="1" ht="93.75" customHeight="1" x14ac:dyDescent="0.25">
      <c r="A7" s="31">
        <v>4</v>
      </c>
      <c r="B7" s="4" t="s">
        <v>8</v>
      </c>
      <c r="C7" s="6" t="s">
        <v>9</v>
      </c>
      <c r="D7" s="1">
        <v>100</v>
      </c>
      <c r="E7" s="9"/>
      <c r="F7" s="9">
        <f t="shared" si="0"/>
        <v>0</v>
      </c>
      <c r="G7" s="14" t="s">
        <v>39</v>
      </c>
    </row>
    <row r="8" spans="1:7" s="2" customFormat="1" ht="80.25" customHeight="1" x14ac:dyDescent="0.25">
      <c r="A8" s="31">
        <v>5</v>
      </c>
      <c r="B8" s="4" t="s">
        <v>10</v>
      </c>
      <c r="C8" s="6" t="s">
        <v>11</v>
      </c>
      <c r="D8" s="1">
        <v>100</v>
      </c>
      <c r="E8" s="9"/>
      <c r="F8" s="9">
        <f t="shared" si="0"/>
        <v>0</v>
      </c>
      <c r="G8" s="14" t="s">
        <v>39</v>
      </c>
    </row>
    <row r="9" spans="1:7" s="2" customFormat="1" ht="75" x14ac:dyDescent="0.25">
      <c r="A9" s="31">
        <v>6</v>
      </c>
      <c r="B9" s="4" t="s">
        <v>12</v>
      </c>
      <c r="C9" s="6" t="s">
        <v>13</v>
      </c>
      <c r="D9" s="1">
        <v>1000</v>
      </c>
      <c r="E9" s="9"/>
      <c r="F9" s="9">
        <f t="shared" si="0"/>
        <v>0</v>
      </c>
      <c r="G9" s="14" t="s">
        <v>39</v>
      </c>
    </row>
    <row r="10" spans="1:7" s="2" customFormat="1" ht="63" customHeight="1" x14ac:dyDescent="0.25">
      <c r="A10" s="31">
        <v>7</v>
      </c>
      <c r="B10" s="4" t="s">
        <v>14</v>
      </c>
      <c r="C10" s="6" t="s">
        <v>15</v>
      </c>
      <c r="D10" s="1">
        <v>10</v>
      </c>
      <c r="E10" s="9"/>
      <c r="F10" s="9">
        <f t="shared" si="0"/>
        <v>0</v>
      </c>
      <c r="G10" s="14" t="s">
        <v>39</v>
      </c>
    </row>
    <row r="11" spans="1:7" s="2" customFormat="1" ht="61.5" customHeight="1" x14ac:dyDescent="0.25">
      <c r="A11" s="31">
        <v>8</v>
      </c>
      <c r="B11" s="4" t="s">
        <v>16</v>
      </c>
      <c r="C11" s="6" t="s">
        <v>17</v>
      </c>
      <c r="D11" s="1">
        <v>200</v>
      </c>
      <c r="E11" s="9"/>
      <c r="F11" s="9">
        <f t="shared" si="0"/>
        <v>0</v>
      </c>
      <c r="G11" s="14" t="s">
        <v>39</v>
      </c>
    </row>
    <row r="12" spans="1:7" s="2" customFormat="1" ht="51" customHeight="1" x14ac:dyDescent="0.25">
      <c r="A12" s="31">
        <v>9</v>
      </c>
      <c r="B12" s="4" t="s">
        <v>18</v>
      </c>
      <c r="C12" s="6" t="s">
        <v>19</v>
      </c>
      <c r="D12" s="1">
        <v>500</v>
      </c>
      <c r="E12" s="9"/>
      <c r="F12" s="9">
        <f t="shared" si="0"/>
        <v>0</v>
      </c>
      <c r="G12" s="14" t="s">
        <v>39</v>
      </c>
    </row>
    <row r="13" spans="1:7" ht="120" customHeight="1" x14ac:dyDescent="0.25">
      <c r="A13" s="31">
        <v>10</v>
      </c>
      <c r="B13" s="4" t="s">
        <v>23</v>
      </c>
      <c r="C13" s="6" t="s">
        <v>26</v>
      </c>
      <c r="D13" s="7">
        <v>14000</v>
      </c>
      <c r="E13" s="10"/>
      <c r="F13" s="9">
        <f t="shared" si="0"/>
        <v>0</v>
      </c>
      <c r="G13" s="14" t="s">
        <v>40</v>
      </c>
    </row>
    <row r="14" spans="1:7" ht="105" customHeight="1" x14ac:dyDescent="0.25">
      <c r="A14" s="31">
        <v>11</v>
      </c>
      <c r="B14" s="4" t="s">
        <v>24</v>
      </c>
      <c r="C14" s="6" t="s">
        <v>25</v>
      </c>
      <c r="D14" s="7">
        <v>100</v>
      </c>
      <c r="E14" s="10"/>
      <c r="F14" s="9">
        <f t="shared" si="0"/>
        <v>0</v>
      </c>
      <c r="G14" s="14" t="s">
        <v>41</v>
      </c>
    </row>
    <row r="15" spans="1:7" ht="31.5" customHeight="1" x14ac:dyDescent="0.25">
      <c r="A15" s="16" t="s">
        <v>36</v>
      </c>
      <c r="B15" s="16"/>
      <c r="C15" s="16"/>
      <c r="D15" s="16"/>
      <c r="E15" s="16"/>
      <c r="F15" s="11">
        <f>SUM(F4:F14)</f>
        <v>0</v>
      </c>
      <c r="G15" s="14"/>
    </row>
    <row r="16" spans="1:7" ht="24.75" customHeight="1" x14ac:dyDescent="0.25">
      <c r="A16" s="13"/>
      <c r="B16" s="13"/>
      <c r="C16" s="13"/>
      <c r="D16" s="13"/>
      <c r="E16" s="13"/>
      <c r="F16" s="12"/>
    </row>
    <row r="17" spans="1:8" ht="42" customHeight="1" x14ac:dyDescent="0.25">
      <c r="A17" s="24" t="s">
        <v>49</v>
      </c>
      <c r="B17" s="24"/>
      <c r="C17" s="24"/>
      <c r="D17" s="24"/>
      <c r="E17" s="24"/>
      <c r="F17" s="24"/>
      <c r="G17" s="24"/>
    </row>
    <row r="18" spans="1:8" ht="81.75" customHeight="1" x14ac:dyDescent="0.25">
      <c r="A18" s="1">
        <v>1</v>
      </c>
      <c r="B18" s="4" t="s">
        <v>27</v>
      </c>
      <c r="C18" s="6" t="s">
        <v>30</v>
      </c>
      <c r="D18" s="1">
        <v>200</v>
      </c>
      <c r="E18" s="10"/>
      <c r="F18" s="9">
        <f>D18*E18</f>
        <v>0</v>
      </c>
      <c r="G18" s="14" t="s">
        <v>42</v>
      </c>
    </row>
    <row r="19" spans="1:8" ht="75" x14ac:dyDescent="0.25">
      <c r="A19" s="29">
        <v>2</v>
      </c>
      <c r="B19" s="5" t="s">
        <v>28</v>
      </c>
      <c r="C19" s="6" t="s">
        <v>31</v>
      </c>
      <c r="D19" s="1">
        <v>2500</v>
      </c>
      <c r="E19" s="10"/>
      <c r="F19" s="9">
        <f t="shared" ref="F19:F20" si="1">D19*E19</f>
        <v>0</v>
      </c>
      <c r="G19" s="14" t="s">
        <v>42</v>
      </c>
    </row>
    <row r="20" spans="1:8" ht="75" x14ac:dyDescent="0.25">
      <c r="A20" s="29">
        <v>3</v>
      </c>
      <c r="B20" s="5" t="s">
        <v>29</v>
      </c>
      <c r="C20" s="6" t="s">
        <v>32</v>
      </c>
      <c r="D20" s="1">
        <v>2500</v>
      </c>
      <c r="E20" s="10"/>
      <c r="F20" s="9">
        <f t="shared" si="1"/>
        <v>0</v>
      </c>
      <c r="G20" s="14" t="s">
        <v>42</v>
      </c>
    </row>
    <row r="21" spans="1:8" ht="31.5" customHeight="1" x14ac:dyDescent="0.25">
      <c r="A21" s="27" t="s">
        <v>36</v>
      </c>
      <c r="B21" s="27"/>
      <c r="C21" s="27"/>
      <c r="D21" s="27"/>
      <c r="E21" s="28"/>
      <c r="F21" s="30">
        <f>SUM(F18:F20)</f>
        <v>0</v>
      </c>
      <c r="G21" s="14"/>
    </row>
    <row r="22" spans="1:8" ht="30" customHeight="1" x14ac:dyDescent="0.25">
      <c r="A22" s="13"/>
      <c r="B22" s="13"/>
      <c r="C22" s="13"/>
      <c r="D22" s="13"/>
      <c r="E22" s="13"/>
      <c r="F22" s="13"/>
    </row>
    <row r="23" spans="1:8" ht="42" customHeight="1" x14ac:dyDescent="0.25">
      <c r="A23" s="24" t="s">
        <v>47</v>
      </c>
      <c r="B23" s="24"/>
      <c r="C23" s="24"/>
      <c r="D23" s="24"/>
      <c r="E23" s="24"/>
      <c r="F23" s="24"/>
      <c r="G23" s="24"/>
    </row>
    <row r="24" spans="1:8" ht="66" customHeight="1" x14ac:dyDescent="0.25">
      <c r="A24" s="1">
        <v>1</v>
      </c>
      <c r="B24" s="6" t="s">
        <v>33</v>
      </c>
      <c r="C24" s="8" t="s">
        <v>34</v>
      </c>
      <c r="D24" s="14">
        <v>40</v>
      </c>
      <c r="E24" s="10"/>
      <c r="F24" s="10">
        <f>D24*E24</f>
        <v>0</v>
      </c>
      <c r="G24" s="1" t="s">
        <v>39</v>
      </c>
    </row>
    <row r="25" spans="1:8" ht="66" customHeight="1" x14ac:dyDescent="0.25">
      <c r="A25" s="1">
        <v>2</v>
      </c>
      <c r="B25" s="6" t="s">
        <v>33</v>
      </c>
      <c r="C25" s="8" t="s">
        <v>35</v>
      </c>
      <c r="D25" s="14">
        <v>20</v>
      </c>
      <c r="E25" s="10"/>
      <c r="F25" s="10">
        <f>D25*E25</f>
        <v>0</v>
      </c>
      <c r="G25" s="1" t="s">
        <v>39</v>
      </c>
    </row>
    <row r="26" spans="1:8" ht="24.75" customHeight="1" x14ac:dyDescent="0.25">
      <c r="A26" s="27" t="s">
        <v>36</v>
      </c>
      <c r="B26" s="27"/>
      <c r="C26" s="27"/>
      <c r="D26" s="27"/>
      <c r="E26" s="28"/>
      <c r="F26" s="11">
        <f>SUM(F24:F25)</f>
        <v>0</v>
      </c>
      <c r="G26" s="14"/>
    </row>
    <row r="27" spans="1:8" ht="44.25" customHeight="1" x14ac:dyDescent="0.25">
      <c r="A27" s="13"/>
      <c r="B27" s="13"/>
      <c r="C27" s="13" t="s">
        <v>44</v>
      </c>
      <c r="D27" s="13"/>
      <c r="E27" s="13"/>
      <c r="F27" s="12">
        <f>F26+F21+F15</f>
        <v>0</v>
      </c>
    </row>
    <row r="28" spans="1:8" ht="15" customHeight="1" x14ac:dyDescent="0.25">
      <c r="A28" s="13"/>
      <c r="B28" s="13"/>
      <c r="C28" s="13"/>
      <c r="D28" s="13"/>
      <c r="E28" s="13"/>
      <c r="F28" s="12"/>
    </row>
    <row r="29" spans="1:8" s="20" customFormat="1" ht="45" customHeight="1" x14ac:dyDescent="0.25">
      <c r="B29" s="18" t="s">
        <v>45</v>
      </c>
      <c r="C29" s="18"/>
      <c r="D29" s="18"/>
      <c r="E29" s="18"/>
      <c r="F29" s="18"/>
      <c r="G29" s="18"/>
      <c r="H29" s="19"/>
    </row>
    <row r="30" spans="1:8" s="20" customFormat="1" ht="15.75" x14ac:dyDescent="0.25">
      <c r="A30" s="25"/>
      <c r="B30" s="21"/>
      <c r="C30" s="21"/>
      <c r="D30" s="22"/>
      <c r="E30" s="21"/>
      <c r="F30" s="21"/>
      <c r="G30" s="21"/>
      <c r="H30" s="21"/>
    </row>
    <row r="31" spans="1:8" s="20" customFormat="1" ht="45" customHeight="1" x14ac:dyDescent="0.25">
      <c r="B31" s="18" t="s">
        <v>46</v>
      </c>
      <c r="C31" s="18"/>
      <c r="D31" s="18"/>
      <c r="E31" s="18"/>
      <c r="F31" s="18"/>
      <c r="G31" s="18"/>
      <c r="H31" s="19"/>
    </row>
    <row r="32" spans="1:8" s="20" customFormat="1" ht="15.75" x14ac:dyDescent="0.25">
      <c r="B32" s="23"/>
    </row>
  </sheetData>
  <autoFilter ref="B2:F15" xr:uid="{72EEBC6E-5CCA-4B38-A2AC-62315E3A57D9}"/>
  <mergeCells count="10">
    <mergeCell ref="E1:F1"/>
    <mergeCell ref="B29:G29"/>
    <mergeCell ref="B31:G31"/>
    <mergeCell ref="A3:G3"/>
    <mergeCell ref="A17:G17"/>
    <mergeCell ref="A15:E15"/>
    <mergeCell ref="A23:G23"/>
    <mergeCell ref="A21:E21"/>
    <mergeCell ref="A26:E26"/>
    <mergeCell ref="B1:D1"/>
  </mergeCells>
  <pageMargins left="0.25" right="0.25" top="0.75" bottom="0.75" header="0.3" footer="0.3"/>
  <pageSetup scale="51" fitToHeight="0" orientation="portrait" r:id="rId1"/>
  <rowBreaks count="1" manualBreakCount="1">
    <brk id="1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798</vt:lpstr>
      <vt:lpstr>'798'!Print_Area</vt:lpstr>
    </vt:vector>
  </TitlesOfParts>
  <Company>EMIS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nmzhavia</dc:creator>
  <cp:lastModifiedBy>admin</cp:lastModifiedBy>
  <cp:lastPrinted>2023-02-17T13:31:14Z</cp:lastPrinted>
  <dcterms:created xsi:type="dcterms:W3CDTF">2015-07-03T12:52:29Z</dcterms:created>
  <dcterms:modified xsi:type="dcterms:W3CDTF">2023-03-02T11:51:54Z</dcterms:modified>
</cp:coreProperties>
</file>