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H120" i="2" l="1"/>
  <c r="H119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98" i="2"/>
  <c r="G119" i="2"/>
  <c r="F119" i="2"/>
  <c r="H97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80" i="2"/>
  <c r="G97" i="2"/>
  <c r="F97" i="2"/>
  <c r="H79" i="2"/>
  <c r="H72" i="2"/>
  <c r="H73" i="2"/>
  <c r="H74" i="2"/>
  <c r="H75" i="2"/>
  <c r="H76" i="2"/>
  <c r="H77" i="2"/>
  <c r="H78" i="2"/>
  <c r="H71" i="2"/>
  <c r="G79" i="2"/>
  <c r="F79" i="2"/>
  <c r="H70" i="2"/>
  <c r="H63" i="2"/>
  <c r="H64" i="2"/>
  <c r="H65" i="2"/>
  <c r="H66" i="2"/>
  <c r="H67" i="2"/>
  <c r="H68" i="2"/>
  <c r="H69" i="2"/>
  <c r="H62" i="2"/>
  <c r="G70" i="2"/>
  <c r="F70" i="2"/>
  <c r="H61" i="2"/>
  <c r="H54" i="2"/>
  <c r="H55" i="2"/>
  <c r="H56" i="2"/>
  <c r="H57" i="2"/>
  <c r="H58" i="2"/>
  <c r="H59" i="2"/>
  <c r="H60" i="2"/>
  <c r="H53" i="2"/>
  <c r="G61" i="2"/>
  <c r="F61" i="2"/>
  <c r="H44" i="2"/>
  <c r="H52" i="2"/>
  <c r="H45" i="2"/>
  <c r="H46" i="2"/>
  <c r="H47" i="2"/>
  <c r="H48" i="2"/>
  <c r="H49" i="2"/>
  <c r="H50" i="2"/>
  <c r="H51" i="2"/>
  <c r="G52" i="2"/>
  <c r="F52" i="2"/>
  <c r="H43" i="2"/>
  <c r="H36" i="2"/>
  <c r="H37" i="2"/>
  <c r="H38" i="2"/>
  <c r="H39" i="2"/>
  <c r="H40" i="2"/>
  <c r="H41" i="2"/>
  <c r="H42" i="2"/>
  <c r="H35" i="2"/>
  <c r="G43" i="2"/>
  <c r="F43" i="2"/>
  <c r="H34" i="2"/>
  <c r="H26" i="2"/>
  <c r="H27" i="2"/>
  <c r="H28" i="2"/>
  <c r="H29" i="2"/>
  <c r="H30" i="2"/>
  <c r="H31" i="2"/>
  <c r="H32" i="2"/>
  <c r="H33" i="2"/>
  <c r="H25" i="2"/>
  <c r="G34" i="2"/>
  <c r="F34" i="2"/>
  <c r="H24" i="2"/>
  <c r="H16" i="2"/>
  <c r="H17" i="2"/>
  <c r="H18" i="2"/>
  <c r="H19" i="2"/>
  <c r="H20" i="2"/>
  <c r="H21" i="2"/>
  <c r="H22" i="2"/>
  <c r="H23" i="2"/>
  <c r="H15" i="2"/>
  <c r="G24" i="2"/>
  <c r="F24" i="2"/>
  <c r="H6" i="2"/>
  <c r="H7" i="2"/>
  <c r="H8" i="2"/>
  <c r="H9" i="2"/>
  <c r="H10" i="2"/>
  <c r="H11" i="2"/>
  <c r="H12" i="2"/>
  <c r="H13" i="2"/>
  <c r="H5" i="2"/>
  <c r="H14" i="2"/>
  <c r="G14" i="2"/>
  <c r="F14" i="2"/>
</calcChain>
</file>

<file path=xl/sharedStrings.xml><?xml version="1.0" encoding="utf-8"?>
<sst xmlns="http://schemas.openxmlformats.org/spreadsheetml/2006/main" count="234" uniqueCount="79">
  <si>
    <t>ტექნიკური მახასიათებლები</t>
  </si>
  <si>
    <t>განზომილება</t>
  </si>
  <si>
    <t>შესყიდვის ობიექტი (დასახელება)</t>
  </si>
  <si>
    <t>№</t>
  </si>
  <si>
    <t>კვების ბლოკის შეკეთება</t>
  </si>
  <si>
    <t>ცალი</t>
  </si>
  <si>
    <t>რაოდენობა</t>
  </si>
  <si>
    <t xml:space="preserve"> ერთეულზე მომსახურების ღირებულება
(ლარი)</t>
  </si>
  <si>
    <t xml:space="preserve"> ერთეულის ღირებულება დეტალებზე
(ლარი)</t>
  </si>
  <si>
    <r>
      <t>ტექ</t>
    </r>
    <r>
      <rPr>
        <sz val="10"/>
        <color rgb="FF000000"/>
        <rFont val="Calibri"/>
        <family val="2"/>
      </rPr>
      <t>-</t>
    </r>
    <r>
      <rPr>
        <sz val="10"/>
        <color rgb="FF000000"/>
        <rFont val="Sylfaen"/>
        <family val="1"/>
      </rPr>
      <t>დათვალიერება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და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გაწმენდა</t>
    </r>
  </si>
  <si>
    <r>
      <t>საწნეხი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ლილვის</t>
    </r>
    <r>
      <rPr>
        <sz val="10"/>
        <color rgb="FF000000"/>
        <rFont val="Calibri"/>
        <family val="2"/>
      </rPr>
      <t xml:space="preserve"> და </t>
    </r>
    <r>
      <rPr>
        <sz val="10"/>
        <color rgb="FF000000"/>
        <rFont val="Sylfaen"/>
        <family val="1"/>
      </rPr>
      <t>საკისრების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შეცვლა</t>
    </r>
  </si>
  <si>
    <r>
      <t xml:space="preserve">USB </t>
    </r>
    <r>
      <rPr>
        <sz val="10"/>
        <color rgb="FF000000"/>
        <rFont val="Sylfaen"/>
        <family val="1"/>
      </rPr>
      <t>პორტის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შეცვლა</t>
    </r>
  </si>
  <si>
    <r>
      <t>ლაზერის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გაწმენდა</t>
    </r>
    <r>
      <rPr>
        <sz val="10"/>
        <color rgb="FF000000"/>
        <rFont val="Calibri"/>
        <family val="2"/>
      </rPr>
      <t>/</t>
    </r>
    <r>
      <rPr>
        <sz val="10"/>
        <color rgb="FF000000"/>
        <rFont val="Sylfaen"/>
        <family val="1"/>
      </rPr>
      <t>შეკეთება</t>
    </r>
  </si>
  <si>
    <r>
      <t>ლაზერის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გაწმენდა</t>
    </r>
    <r>
      <rPr>
        <sz val="10"/>
        <color rgb="FF000000"/>
        <rFont val="Calibri"/>
        <family val="2"/>
      </rPr>
      <t>-</t>
    </r>
    <r>
      <rPr>
        <sz val="10"/>
        <color rgb="FF000000"/>
        <rFont val="Sylfaen"/>
        <family val="1"/>
      </rPr>
      <t>შეკეთება</t>
    </r>
  </si>
  <si>
    <r>
      <t>ტექ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დათვალიერება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და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გაწმენდა</t>
    </r>
  </si>
  <si>
    <t>ქაღალდის ამღები გორგოლაჭის შეცვლა</t>
  </si>
  <si>
    <t>ღუმელის თერმოფირის შეცვლა</t>
  </si>
  <si>
    <r>
      <t>მექანიკური</t>
    </r>
    <r>
      <rPr>
        <sz val="10"/>
        <color rgb="FF000000"/>
        <rFont val="Calibri"/>
        <family val="2"/>
      </rPr>
      <t xml:space="preserve"> კვანძების </t>
    </r>
    <r>
      <rPr>
        <sz val="10"/>
        <color rgb="FF000000"/>
        <rFont val="Sylfaen"/>
        <family val="1"/>
      </rPr>
      <t xml:space="preserve"> შეკეთება</t>
    </r>
  </si>
  <si>
    <t>ქაღალდის ამღები მექანიზმის შეკეთება</t>
  </si>
  <si>
    <t>საერთო ღირებულება დეტალი და მომსახურება</t>
  </si>
  <si>
    <t>ღუმელის ლილვის შეცვლა</t>
  </si>
  <si>
    <r>
      <t>თერმო</t>
    </r>
    <r>
      <rPr>
        <sz val="10"/>
        <color rgb="FF000000"/>
        <rFont val="Sylfaen"/>
        <family val="1"/>
      </rPr>
      <t>ფირის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შეცვლა</t>
    </r>
  </si>
  <si>
    <t>ღუმელის ამძრავი მექანიზმის შეკეთება</t>
  </si>
  <si>
    <r>
      <t>მექანიკური</t>
    </r>
    <r>
      <rPr>
        <sz val="10"/>
        <color rgb="FF000000"/>
        <rFont val="Calibri"/>
        <family val="2"/>
      </rPr>
      <t xml:space="preserve"> კვანძების შეკეთება</t>
    </r>
  </si>
  <si>
    <t>მექანიკური კვანძების შეკეთება</t>
  </si>
  <si>
    <t>ფოტობარაბნის და დანის შეცვლა</t>
  </si>
  <si>
    <r>
      <t>ADF_</t>
    </r>
    <r>
      <rPr>
        <sz val="10"/>
        <color rgb="FF000000"/>
        <rFont val="Sylfaen"/>
        <family val="1"/>
      </rPr>
      <t>ის</t>
    </r>
    <r>
      <rPr>
        <sz val="10"/>
        <color rgb="FF000000"/>
        <rFont val="Calibri"/>
        <family val="2"/>
      </rPr>
      <t xml:space="preserve"> გორგოლაჭების შეცვლა</t>
    </r>
  </si>
  <si>
    <t>დეველოპერის მოდულის შეკეთება developer unit</t>
  </si>
  <si>
    <t>ეკრანის შეცვლა 15,6'' LED</t>
  </si>
  <si>
    <t>ეკრანის შეცვლა 17'' LED</t>
  </si>
  <si>
    <t>კლავიატურის შეცვლა</t>
  </si>
  <si>
    <t>კვების ბლოკის შეკეთება  (Power suplly)</t>
  </si>
  <si>
    <t>აკუმულატორის შეცვლა</t>
  </si>
  <si>
    <t>მყარი დისკის შეცვლა SATA HDD -1TB</t>
  </si>
  <si>
    <t>მყარი დისკის შეცვლა SATA HDD -500GB</t>
  </si>
  <si>
    <t>აკუმულატორის კალიბრირება</t>
  </si>
  <si>
    <t>ოპერატიული მეხსიერების შეცვლა 2GB DDR3</t>
  </si>
  <si>
    <t>ოპერატიული მეხსიერების შეცვლა 4GB DDR3</t>
  </si>
  <si>
    <t>დედა დაფის შეცვლა  Motherboard</t>
  </si>
  <si>
    <t>მაგრილებლის შეცვლა</t>
  </si>
  <si>
    <t>AC ადაპტერის შეცვლა</t>
  </si>
  <si>
    <t>თერმოპასტის შეცვლა</t>
  </si>
  <si>
    <t>USB დამაკავშირებელი ბუდის შეცვლა</t>
  </si>
  <si>
    <t>მყარი დისკის შეცვლა SSD  -240GB</t>
  </si>
  <si>
    <t>მყარი დისკის შეცვლა SSD - 480GB</t>
  </si>
  <si>
    <t>დედა დაფის შეცვლა 1155</t>
  </si>
  <si>
    <t>თერმო პასტის შეცვლა</t>
  </si>
  <si>
    <t>მაგრილებლის შეცვლა 1155</t>
  </si>
  <si>
    <t>პროცესორის შეცვლა 1155/ i5</t>
  </si>
  <si>
    <t>პროცესორის შეცვლა 1155/ i3</t>
  </si>
  <si>
    <t>ვიდეო ადაპტერის შეცვლა PCI Express 1GB / 64 bit</t>
  </si>
  <si>
    <t>ვიდეო ადაპტერის შეცვლა PCI Express 2GB / 128 bit</t>
  </si>
  <si>
    <t>მყარი დისკის შეცვლა SATA HDD 500GB / 7200RPM</t>
  </si>
  <si>
    <t>მყარი დისკის შეცვლა SATA HDD 1TB / 7200RPM</t>
  </si>
  <si>
    <t>მყარი დისკის შეცვლა SATA HDD 2TB / 7200RPM</t>
  </si>
  <si>
    <t xml:space="preserve">მყარი დისკის შეცვლა (სამეთვალყურეო სისტემის) SATA HDD 1TB </t>
  </si>
  <si>
    <t xml:space="preserve">მყარი დისკის შეცვლა (სამეთვალყურეო სისტემის) SATA HDD 2TB </t>
  </si>
  <si>
    <t xml:space="preserve">მყარი დისკის შეცვლა (სამეთვალყურეო სისტემის) SATA HDD 3TB </t>
  </si>
  <si>
    <t xml:space="preserve">მყარი დისკის შეცვლა (სამეთვალყურეო სისტემის) SATA HDD 4TB </t>
  </si>
  <si>
    <t xml:space="preserve">მყარი დისკის შეცვლა (სამეთვალყურეო სისტემის) SATA HDD 6TB </t>
  </si>
  <si>
    <t xml:space="preserve">მყარი დისკის შეცვლა (სამეთვალყურეო სისტემის) SATA HDD 8TB </t>
  </si>
  <si>
    <t>ოპტიკური დისკის წამკითხავის შეცვლა</t>
  </si>
  <si>
    <t>კვების ბლოკის შეცვლა</t>
  </si>
  <si>
    <t>პრეისკურანტი</t>
  </si>
  <si>
    <t>პრეტენდენტის  ერთეულის ღირებულება დეტალებზე
(ლარი)</t>
  </si>
  <si>
    <t>პრეტენდენტის ერთეულზე მომსახურების ღირებულება
(ლარი)</t>
  </si>
  <si>
    <t>პრეტენდენტის საერთო ღირებულება დეტალი და მომსახურება</t>
  </si>
  <si>
    <t>დანართი N1</t>
  </si>
  <si>
    <t>EPSON WF-M5799</t>
  </si>
  <si>
    <t>KYOSERA M5521CDN</t>
  </si>
  <si>
    <t xml:space="preserve">HP LASERJET PRO MFP M428 DW </t>
  </si>
  <si>
    <t xml:space="preserve">HP LASERJET PRO MFP M225 DN </t>
  </si>
  <si>
    <t xml:space="preserve">HP LASERJET ULTRA MFP M134 FN </t>
  </si>
  <si>
    <t xml:space="preserve">HP LASERJET 1536 DNF MFP  </t>
  </si>
  <si>
    <t>PANTUM/M6550NW</t>
  </si>
  <si>
    <t xml:space="preserve">სხვადასხვა ბრენდის პორტატული კომპიუტერები Acer.HP,Lenovo,samsung,Del, </t>
  </si>
  <si>
    <t>სულ ჯამი:</t>
  </si>
  <si>
    <t>CANON LBP                ,6030B, CANON PIXMA G3420</t>
  </si>
  <si>
    <t>სხვადასხვა ბრენდის სამუშაო სადგურები Desktop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</si>
</sst>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rgb="FF000000"/>
      <name val="Sylfaen"/>
      <family val="1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name val="Arial"/>
      <family val="2"/>
      <charset val="204"/>
    </font>
    <font>
      <b/>
      <sz val="12"/>
      <color rgb="FF000000"/>
      <name val="Sylfaen"/>
      <family val="1"/>
    </font>
    <font>
      <b/>
      <sz val="12"/>
      <color rgb="FFFF0000"/>
      <name val="Sylfaen"/>
      <family val="1"/>
    </font>
    <font>
      <b/>
      <sz val="10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Sylfaen"/>
      <family val="1"/>
    </font>
    <font>
      <b/>
      <sz val="16"/>
      <color rgb="FF000000"/>
      <name val="Sylfaen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6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1" fontId="8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5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4" xfId="1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</xdr:colOff>
      <xdr:row>78</xdr:row>
      <xdr:rowOff>0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773275" y="89925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2"/>
  <sheetViews>
    <sheetView tabSelected="1" topLeftCell="A90" zoomScale="85" zoomScaleNormal="85" workbookViewId="0">
      <selection activeCell="H121" sqref="H121"/>
    </sheetView>
  </sheetViews>
  <sheetFormatPr defaultColWidth="9.140625" defaultRowHeight="12.75" x14ac:dyDescent="0.2"/>
  <cols>
    <col min="1" max="1" width="4.85546875" style="1" customWidth="1"/>
    <col min="2" max="2" width="25.140625" style="1" customWidth="1"/>
    <col min="3" max="3" width="63.42578125" style="1" customWidth="1"/>
    <col min="4" max="4" width="18.7109375" style="1" customWidth="1"/>
    <col min="5" max="5" width="21.140625" style="1" customWidth="1"/>
    <col min="6" max="6" width="21" style="1" customWidth="1"/>
    <col min="7" max="8" width="26.7109375" style="1" customWidth="1"/>
    <col min="9" max="9" width="27.85546875" style="1" customWidth="1"/>
    <col min="10" max="10" width="20.7109375" style="1" customWidth="1"/>
    <col min="11" max="11" width="22.5703125" style="1" customWidth="1"/>
    <col min="12" max="13" width="9.140625" style="1"/>
    <col min="14" max="14" width="8.28515625" style="1" customWidth="1"/>
    <col min="15" max="16384" width="9.140625" style="1"/>
  </cols>
  <sheetData>
    <row r="1" spans="1:11" ht="34.5" customHeight="1" x14ac:dyDescent="0.2">
      <c r="A1" s="49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 x14ac:dyDescent="0.2">
      <c r="A2" s="48" t="s">
        <v>63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2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34.25" customHeight="1" x14ac:dyDescent="0.2">
      <c r="A4" s="11" t="s">
        <v>3</v>
      </c>
      <c r="B4" s="12" t="s">
        <v>2</v>
      </c>
      <c r="C4" s="12" t="s">
        <v>0</v>
      </c>
      <c r="D4" s="12" t="s">
        <v>6</v>
      </c>
      <c r="E4" s="12" t="s">
        <v>1</v>
      </c>
      <c r="F4" s="12" t="s">
        <v>8</v>
      </c>
      <c r="G4" s="12" t="s">
        <v>7</v>
      </c>
      <c r="H4" s="12" t="s">
        <v>19</v>
      </c>
      <c r="I4" s="13" t="s">
        <v>64</v>
      </c>
      <c r="J4" s="13" t="s">
        <v>65</v>
      </c>
      <c r="K4" s="13" t="s">
        <v>66</v>
      </c>
    </row>
    <row r="5" spans="1:11" ht="15" x14ac:dyDescent="0.2">
      <c r="A5" s="50">
        <v>1</v>
      </c>
      <c r="B5" s="36" t="s">
        <v>77</v>
      </c>
      <c r="C5" s="2" t="s">
        <v>16</v>
      </c>
      <c r="D5" s="3">
        <v>1</v>
      </c>
      <c r="E5" s="3" t="s">
        <v>5</v>
      </c>
      <c r="F5" s="8">
        <v>17</v>
      </c>
      <c r="G5" s="9">
        <v>33</v>
      </c>
      <c r="H5" s="9">
        <f>F5+G5</f>
        <v>50</v>
      </c>
      <c r="I5" s="7"/>
      <c r="J5" s="7"/>
      <c r="K5" s="10"/>
    </row>
    <row r="6" spans="1:11" ht="15" x14ac:dyDescent="0.2">
      <c r="A6" s="50"/>
      <c r="B6" s="36"/>
      <c r="C6" s="2" t="s">
        <v>18</v>
      </c>
      <c r="D6" s="3">
        <v>1</v>
      </c>
      <c r="E6" s="3" t="s">
        <v>5</v>
      </c>
      <c r="F6" s="8">
        <v>0</v>
      </c>
      <c r="G6" s="9">
        <v>22</v>
      </c>
      <c r="H6" s="9">
        <f t="shared" ref="H6:H13" si="0">F6+G6</f>
        <v>22</v>
      </c>
      <c r="I6" s="7"/>
      <c r="J6" s="7"/>
      <c r="K6" s="10"/>
    </row>
    <row r="7" spans="1:11" ht="15" x14ac:dyDescent="0.2">
      <c r="A7" s="50"/>
      <c r="B7" s="36"/>
      <c r="C7" s="2" t="s">
        <v>4</v>
      </c>
      <c r="D7" s="3">
        <v>1</v>
      </c>
      <c r="E7" s="3" t="s">
        <v>5</v>
      </c>
      <c r="F7" s="8">
        <v>11</v>
      </c>
      <c r="G7" s="9">
        <v>33</v>
      </c>
      <c r="H7" s="9">
        <f t="shared" si="0"/>
        <v>44</v>
      </c>
      <c r="I7" s="7"/>
      <c r="J7" s="7"/>
      <c r="K7" s="10"/>
    </row>
    <row r="8" spans="1:11" ht="15" x14ac:dyDescent="0.2">
      <c r="A8" s="50"/>
      <c r="B8" s="36"/>
      <c r="C8" s="2" t="s">
        <v>9</v>
      </c>
      <c r="D8" s="3">
        <v>1</v>
      </c>
      <c r="E8" s="3" t="s">
        <v>5</v>
      </c>
      <c r="F8" s="8">
        <v>0</v>
      </c>
      <c r="G8" s="9">
        <v>28</v>
      </c>
      <c r="H8" s="9">
        <f t="shared" si="0"/>
        <v>28</v>
      </c>
      <c r="I8" s="7"/>
      <c r="J8" s="7"/>
      <c r="K8" s="10"/>
    </row>
    <row r="9" spans="1:11" ht="15" x14ac:dyDescent="0.2">
      <c r="A9" s="50"/>
      <c r="B9" s="36"/>
      <c r="C9" s="2" t="s">
        <v>17</v>
      </c>
      <c r="D9" s="3">
        <v>1</v>
      </c>
      <c r="E9" s="3" t="s">
        <v>5</v>
      </c>
      <c r="F9" s="8">
        <v>0</v>
      </c>
      <c r="G9" s="9">
        <v>28</v>
      </c>
      <c r="H9" s="9">
        <f t="shared" si="0"/>
        <v>28</v>
      </c>
      <c r="I9" s="7"/>
      <c r="J9" s="7"/>
      <c r="K9" s="10"/>
    </row>
    <row r="10" spans="1:11" ht="15" x14ac:dyDescent="0.2">
      <c r="A10" s="50"/>
      <c r="B10" s="36"/>
      <c r="C10" s="2" t="s">
        <v>10</v>
      </c>
      <c r="D10" s="3">
        <v>1</v>
      </c>
      <c r="E10" s="3" t="s">
        <v>5</v>
      </c>
      <c r="F10" s="8">
        <v>60</v>
      </c>
      <c r="G10" s="9">
        <v>22</v>
      </c>
      <c r="H10" s="9">
        <f t="shared" si="0"/>
        <v>82</v>
      </c>
      <c r="I10" s="7"/>
      <c r="J10" s="7"/>
      <c r="K10" s="10"/>
    </row>
    <row r="11" spans="1:11" ht="15" x14ac:dyDescent="0.2">
      <c r="A11" s="50"/>
      <c r="B11" s="36"/>
      <c r="C11" s="2" t="s">
        <v>15</v>
      </c>
      <c r="D11" s="3">
        <v>1</v>
      </c>
      <c r="E11" s="3" t="s">
        <v>5</v>
      </c>
      <c r="F11" s="8">
        <v>20</v>
      </c>
      <c r="G11" s="9">
        <v>22</v>
      </c>
      <c r="H11" s="9">
        <f t="shared" si="0"/>
        <v>42</v>
      </c>
      <c r="I11" s="7"/>
      <c r="J11" s="7"/>
      <c r="K11" s="10"/>
    </row>
    <row r="12" spans="1:11" ht="15" x14ac:dyDescent="0.2">
      <c r="A12" s="50"/>
      <c r="B12" s="36"/>
      <c r="C12" s="4" t="s">
        <v>11</v>
      </c>
      <c r="D12" s="3">
        <v>1</v>
      </c>
      <c r="E12" s="3" t="s">
        <v>5</v>
      </c>
      <c r="F12" s="8">
        <v>11</v>
      </c>
      <c r="G12" s="9">
        <v>11</v>
      </c>
      <c r="H12" s="9">
        <f t="shared" si="0"/>
        <v>22</v>
      </c>
      <c r="I12" s="7"/>
      <c r="J12" s="7"/>
      <c r="K12" s="10"/>
    </row>
    <row r="13" spans="1:11" ht="15" x14ac:dyDescent="0.2">
      <c r="A13" s="50"/>
      <c r="B13" s="36"/>
      <c r="C13" s="2" t="s">
        <v>12</v>
      </c>
      <c r="D13" s="3">
        <v>1</v>
      </c>
      <c r="E13" s="3" t="s">
        <v>5</v>
      </c>
      <c r="F13" s="8">
        <v>0</v>
      </c>
      <c r="G13" s="9">
        <v>39</v>
      </c>
      <c r="H13" s="9">
        <f t="shared" si="0"/>
        <v>39</v>
      </c>
      <c r="I13" s="7"/>
      <c r="J13" s="7"/>
      <c r="K13" s="10"/>
    </row>
    <row r="14" spans="1:11" ht="24.95" customHeight="1" x14ac:dyDescent="0.2">
      <c r="A14" s="11"/>
      <c r="B14" s="14"/>
      <c r="C14" s="15"/>
      <c r="D14" s="16"/>
      <c r="E14" s="16"/>
      <c r="F14" s="29">
        <f>SUM(F5:F13)</f>
        <v>119</v>
      </c>
      <c r="G14" s="24">
        <f>SUM(G5:G13)</f>
        <v>238</v>
      </c>
      <c r="H14" s="24">
        <f>SUM(H5:H13)</f>
        <v>357</v>
      </c>
      <c r="I14" s="18"/>
      <c r="J14" s="18"/>
      <c r="K14" s="19"/>
    </row>
    <row r="15" spans="1:11" ht="15" customHeight="1" x14ac:dyDescent="0.2">
      <c r="A15" s="40">
        <v>2</v>
      </c>
      <c r="B15" s="42" t="s">
        <v>74</v>
      </c>
      <c r="C15" s="2" t="s">
        <v>16</v>
      </c>
      <c r="D15" s="3">
        <v>1</v>
      </c>
      <c r="E15" s="3" t="s">
        <v>5</v>
      </c>
      <c r="F15" s="8">
        <v>17</v>
      </c>
      <c r="G15" s="9">
        <v>33</v>
      </c>
      <c r="H15" s="9">
        <f>F15+G15</f>
        <v>50</v>
      </c>
      <c r="I15" s="7"/>
      <c r="J15" s="7"/>
      <c r="K15" s="10"/>
    </row>
    <row r="16" spans="1:11" ht="15" customHeight="1" x14ac:dyDescent="0.2">
      <c r="A16" s="40"/>
      <c r="B16" s="43"/>
      <c r="C16" s="2" t="s">
        <v>18</v>
      </c>
      <c r="D16" s="3">
        <v>1</v>
      </c>
      <c r="E16" s="3" t="s">
        <v>5</v>
      </c>
      <c r="F16" s="8">
        <v>0</v>
      </c>
      <c r="G16" s="9">
        <v>22</v>
      </c>
      <c r="H16" s="9">
        <f t="shared" ref="H16:H23" si="1">F16+G16</f>
        <v>22</v>
      </c>
      <c r="I16" s="7"/>
      <c r="J16" s="7"/>
      <c r="K16" s="10"/>
    </row>
    <row r="17" spans="1:11" ht="15" customHeight="1" x14ac:dyDescent="0.2">
      <c r="A17" s="40"/>
      <c r="B17" s="43"/>
      <c r="C17" s="2" t="s">
        <v>4</v>
      </c>
      <c r="D17" s="3">
        <v>1</v>
      </c>
      <c r="E17" s="3" t="s">
        <v>5</v>
      </c>
      <c r="F17" s="8">
        <v>11</v>
      </c>
      <c r="G17" s="9">
        <v>33</v>
      </c>
      <c r="H17" s="9">
        <f t="shared" si="1"/>
        <v>44</v>
      </c>
      <c r="I17" s="7"/>
      <c r="J17" s="7"/>
      <c r="K17" s="10"/>
    </row>
    <row r="18" spans="1:11" ht="15" customHeight="1" x14ac:dyDescent="0.2">
      <c r="A18" s="40"/>
      <c r="B18" s="43"/>
      <c r="C18" s="2" t="s">
        <v>9</v>
      </c>
      <c r="D18" s="3">
        <v>1</v>
      </c>
      <c r="E18" s="3" t="s">
        <v>5</v>
      </c>
      <c r="F18" s="8">
        <v>0</v>
      </c>
      <c r="G18" s="9">
        <v>28</v>
      </c>
      <c r="H18" s="9">
        <f t="shared" si="1"/>
        <v>28</v>
      </c>
      <c r="I18" s="7"/>
      <c r="J18" s="7"/>
      <c r="K18" s="10"/>
    </row>
    <row r="19" spans="1:11" ht="15" customHeight="1" x14ac:dyDescent="0.2">
      <c r="A19" s="40"/>
      <c r="B19" s="43"/>
      <c r="C19" s="2" t="s">
        <v>17</v>
      </c>
      <c r="D19" s="3">
        <v>1</v>
      </c>
      <c r="E19" s="3" t="s">
        <v>5</v>
      </c>
      <c r="F19" s="8">
        <v>0</v>
      </c>
      <c r="G19" s="9">
        <v>28</v>
      </c>
      <c r="H19" s="9">
        <f t="shared" si="1"/>
        <v>28</v>
      </c>
      <c r="I19" s="7"/>
      <c r="J19" s="7"/>
      <c r="K19" s="10"/>
    </row>
    <row r="20" spans="1:11" ht="15" customHeight="1" x14ac:dyDescent="0.2">
      <c r="A20" s="40"/>
      <c r="B20" s="43"/>
      <c r="C20" s="2" t="s">
        <v>10</v>
      </c>
      <c r="D20" s="3">
        <v>1</v>
      </c>
      <c r="E20" s="3" t="s">
        <v>5</v>
      </c>
      <c r="F20" s="8">
        <v>60</v>
      </c>
      <c r="G20" s="9">
        <v>22</v>
      </c>
      <c r="H20" s="9">
        <f t="shared" si="1"/>
        <v>82</v>
      </c>
      <c r="I20" s="7"/>
      <c r="J20" s="7"/>
      <c r="K20" s="10"/>
    </row>
    <row r="21" spans="1:11" ht="15" customHeight="1" x14ac:dyDescent="0.2">
      <c r="A21" s="40"/>
      <c r="B21" s="43"/>
      <c r="C21" s="2" t="s">
        <v>15</v>
      </c>
      <c r="D21" s="3">
        <v>1</v>
      </c>
      <c r="E21" s="3" t="s">
        <v>5</v>
      </c>
      <c r="F21" s="8">
        <v>20</v>
      </c>
      <c r="G21" s="9">
        <v>22</v>
      </c>
      <c r="H21" s="9">
        <f t="shared" si="1"/>
        <v>42</v>
      </c>
      <c r="I21" s="7"/>
      <c r="J21" s="7"/>
      <c r="K21" s="10"/>
    </row>
    <row r="22" spans="1:11" ht="15" customHeight="1" x14ac:dyDescent="0.2">
      <c r="A22" s="40"/>
      <c r="B22" s="43"/>
      <c r="C22" s="4" t="s">
        <v>11</v>
      </c>
      <c r="D22" s="3">
        <v>1</v>
      </c>
      <c r="E22" s="3" t="s">
        <v>5</v>
      </c>
      <c r="F22" s="8">
        <v>11</v>
      </c>
      <c r="G22" s="9">
        <v>11</v>
      </c>
      <c r="H22" s="9">
        <f t="shared" si="1"/>
        <v>22</v>
      </c>
      <c r="I22" s="7"/>
      <c r="J22" s="7"/>
      <c r="K22" s="10"/>
    </row>
    <row r="23" spans="1:11" ht="15" customHeight="1" x14ac:dyDescent="0.2">
      <c r="A23" s="41"/>
      <c r="B23" s="43"/>
      <c r="C23" s="2" t="s">
        <v>12</v>
      </c>
      <c r="D23" s="3">
        <v>1</v>
      </c>
      <c r="E23" s="3" t="s">
        <v>5</v>
      </c>
      <c r="F23" s="8">
        <v>0</v>
      </c>
      <c r="G23" s="9">
        <v>39</v>
      </c>
      <c r="H23" s="9">
        <f t="shared" si="1"/>
        <v>39</v>
      </c>
      <c r="I23" s="7"/>
      <c r="J23" s="7"/>
      <c r="K23" s="10"/>
    </row>
    <row r="24" spans="1:11" ht="26.25" customHeight="1" x14ac:dyDescent="0.2">
      <c r="A24" s="20"/>
      <c r="B24" s="23"/>
      <c r="C24" s="20"/>
      <c r="D24" s="20"/>
      <c r="E24" s="20"/>
      <c r="F24" s="28">
        <f>SUM(F15:F23)</f>
        <v>119</v>
      </c>
      <c r="G24" s="28">
        <f>SUM(G15:G23)</f>
        <v>238</v>
      </c>
      <c r="H24" s="24">
        <f>SUM(H15:H23)</f>
        <v>357</v>
      </c>
      <c r="I24" s="17"/>
      <c r="J24" s="17"/>
      <c r="K24" s="18"/>
    </row>
    <row r="25" spans="1:11" ht="15" x14ac:dyDescent="0.2">
      <c r="A25" s="37">
        <v>3</v>
      </c>
      <c r="B25" s="44" t="s">
        <v>68</v>
      </c>
      <c r="C25" s="2" t="s">
        <v>16</v>
      </c>
      <c r="D25" s="3">
        <v>1</v>
      </c>
      <c r="E25" s="3" t="s">
        <v>5</v>
      </c>
      <c r="F25" s="8">
        <v>17</v>
      </c>
      <c r="G25" s="9">
        <v>33</v>
      </c>
      <c r="H25" s="9">
        <f>F25+G25</f>
        <v>50</v>
      </c>
      <c r="I25" s="7"/>
      <c r="J25" s="7"/>
      <c r="K25" s="10"/>
    </row>
    <row r="26" spans="1:11" ht="15" x14ac:dyDescent="0.2">
      <c r="A26" s="38"/>
      <c r="B26" s="45"/>
      <c r="C26" s="2" t="s">
        <v>18</v>
      </c>
      <c r="D26" s="3">
        <v>1</v>
      </c>
      <c r="E26" s="3" t="s">
        <v>5</v>
      </c>
      <c r="F26" s="8">
        <v>0</v>
      </c>
      <c r="G26" s="9">
        <v>22</v>
      </c>
      <c r="H26" s="9">
        <f t="shared" ref="H26:H33" si="2">F26+G26</f>
        <v>22</v>
      </c>
      <c r="I26" s="7"/>
      <c r="J26" s="7"/>
      <c r="K26" s="10"/>
    </row>
    <row r="27" spans="1:11" ht="15" x14ac:dyDescent="0.2">
      <c r="A27" s="38"/>
      <c r="B27" s="45"/>
      <c r="C27" s="2" t="s">
        <v>4</v>
      </c>
      <c r="D27" s="3">
        <v>1</v>
      </c>
      <c r="E27" s="3" t="s">
        <v>5</v>
      </c>
      <c r="F27" s="8">
        <v>15</v>
      </c>
      <c r="G27" s="9">
        <v>33</v>
      </c>
      <c r="H27" s="9">
        <f t="shared" si="2"/>
        <v>48</v>
      </c>
      <c r="I27" s="7"/>
      <c r="J27" s="7"/>
      <c r="K27" s="10"/>
    </row>
    <row r="28" spans="1:11" ht="15" x14ac:dyDescent="0.2">
      <c r="A28" s="38"/>
      <c r="B28" s="45"/>
      <c r="C28" s="2" t="s">
        <v>9</v>
      </c>
      <c r="D28" s="3">
        <v>1</v>
      </c>
      <c r="E28" s="3" t="s">
        <v>5</v>
      </c>
      <c r="F28" s="8">
        <v>0</v>
      </c>
      <c r="G28" s="9">
        <v>28</v>
      </c>
      <c r="H28" s="9">
        <f t="shared" si="2"/>
        <v>28</v>
      </c>
      <c r="I28" s="7"/>
      <c r="J28" s="7"/>
      <c r="K28" s="10"/>
    </row>
    <row r="29" spans="1:11" ht="15" x14ac:dyDescent="0.2">
      <c r="A29" s="38"/>
      <c r="B29" s="45"/>
      <c r="C29" s="2" t="s">
        <v>17</v>
      </c>
      <c r="D29" s="3">
        <v>1</v>
      </c>
      <c r="E29" s="3" t="s">
        <v>5</v>
      </c>
      <c r="F29" s="8">
        <v>0</v>
      </c>
      <c r="G29" s="9">
        <v>28</v>
      </c>
      <c r="H29" s="9">
        <f t="shared" si="2"/>
        <v>28</v>
      </c>
      <c r="I29" s="7"/>
      <c r="J29" s="7"/>
      <c r="K29" s="10"/>
    </row>
    <row r="30" spans="1:11" ht="15" x14ac:dyDescent="0.2">
      <c r="A30" s="38"/>
      <c r="B30" s="45"/>
      <c r="C30" s="2" t="s">
        <v>10</v>
      </c>
      <c r="D30" s="3">
        <v>1</v>
      </c>
      <c r="E30" s="3" t="s">
        <v>5</v>
      </c>
      <c r="F30" s="8">
        <v>39</v>
      </c>
      <c r="G30" s="9">
        <v>22</v>
      </c>
      <c r="H30" s="9">
        <f t="shared" si="2"/>
        <v>61</v>
      </c>
      <c r="I30" s="7"/>
      <c r="J30" s="7"/>
      <c r="K30" s="10"/>
    </row>
    <row r="31" spans="1:11" ht="15" x14ac:dyDescent="0.2">
      <c r="A31" s="38"/>
      <c r="B31" s="45"/>
      <c r="C31" s="2" t="s">
        <v>15</v>
      </c>
      <c r="D31" s="3">
        <v>1</v>
      </c>
      <c r="E31" s="3" t="s">
        <v>5</v>
      </c>
      <c r="F31" s="8">
        <v>20</v>
      </c>
      <c r="G31" s="9">
        <v>22</v>
      </c>
      <c r="H31" s="9">
        <f t="shared" si="2"/>
        <v>42</v>
      </c>
      <c r="I31" s="7"/>
      <c r="J31" s="7"/>
      <c r="K31" s="10"/>
    </row>
    <row r="32" spans="1:11" ht="15" x14ac:dyDescent="0.2">
      <c r="A32" s="38"/>
      <c r="B32" s="45"/>
      <c r="C32" s="4" t="s">
        <v>11</v>
      </c>
      <c r="D32" s="3">
        <v>1</v>
      </c>
      <c r="E32" s="3" t="s">
        <v>5</v>
      </c>
      <c r="F32" s="8">
        <v>15</v>
      </c>
      <c r="G32" s="9">
        <v>11</v>
      </c>
      <c r="H32" s="9">
        <f t="shared" si="2"/>
        <v>26</v>
      </c>
      <c r="I32" s="7"/>
      <c r="J32" s="7"/>
      <c r="K32" s="10"/>
    </row>
    <row r="33" spans="1:11" ht="15" x14ac:dyDescent="0.2">
      <c r="A33" s="39"/>
      <c r="B33" s="46"/>
      <c r="C33" s="2" t="s">
        <v>12</v>
      </c>
      <c r="D33" s="3">
        <v>1</v>
      </c>
      <c r="E33" s="3" t="s">
        <v>5</v>
      </c>
      <c r="F33" s="8">
        <v>0</v>
      </c>
      <c r="G33" s="9">
        <v>39</v>
      </c>
      <c r="H33" s="9">
        <f t="shared" si="2"/>
        <v>39</v>
      </c>
      <c r="I33" s="7"/>
      <c r="J33" s="7"/>
      <c r="K33" s="10"/>
    </row>
    <row r="34" spans="1:11" ht="18.75" customHeight="1" x14ac:dyDescent="0.2">
      <c r="A34" s="20"/>
      <c r="B34" s="21"/>
      <c r="C34" s="20"/>
      <c r="D34" s="20"/>
      <c r="E34" s="20"/>
      <c r="F34" s="28">
        <f>SUM(F25:F33)</f>
        <v>106</v>
      </c>
      <c r="G34" s="28">
        <f>SUM(G25:G33)</f>
        <v>238</v>
      </c>
      <c r="H34" s="24">
        <f>SUM(H25:H33)</f>
        <v>344</v>
      </c>
      <c r="I34" s="17"/>
      <c r="J34" s="17"/>
      <c r="K34" s="18"/>
    </row>
    <row r="35" spans="1:11" ht="15" x14ac:dyDescent="0.2">
      <c r="A35" s="37">
        <v>4</v>
      </c>
      <c r="B35" s="44" t="s">
        <v>69</v>
      </c>
      <c r="C35" s="2" t="s">
        <v>14</v>
      </c>
      <c r="D35" s="3">
        <v>1</v>
      </c>
      <c r="E35" s="3" t="s">
        <v>5</v>
      </c>
      <c r="F35" s="8">
        <v>0</v>
      </c>
      <c r="G35" s="9">
        <v>50</v>
      </c>
      <c r="H35" s="9">
        <f>F35+G35</f>
        <v>50</v>
      </c>
      <c r="I35" s="7"/>
      <c r="J35" s="7"/>
      <c r="K35" s="7"/>
    </row>
    <row r="36" spans="1:11" ht="15" x14ac:dyDescent="0.2">
      <c r="A36" s="38"/>
      <c r="B36" s="45"/>
      <c r="C36" s="2" t="s">
        <v>4</v>
      </c>
      <c r="D36" s="3">
        <v>1</v>
      </c>
      <c r="E36" s="3" t="s">
        <v>5</v>
      </c>
      <c r="F36" s="8">
        <v>22</v>
      </c>
      <c r="G36" s="9">
        <v>55</v>
      </c>
      <c r="H36" s="9">
        <f t="shared" ref="H36:H42" si="3">F36+G36</f>
        <v>77</v>
      </c>
      <c r="I36" s="7"/>
      <c r="J36" s="7"/>
      <c r="K36" s="7"/>
    </row>
    <row r="37" spans="1:11" ht="15" x14ac:dyDescent="0.2">
      <c r="A37" s="38"/>
      <c r="B37" s="45"/>
      <c r="C37" s="2" t="s">
        <v>25</v>
      </c>
      <c r="D37" s="3">
        <v>1</v>
      </c>
      <c r="E37" s="3" t="s">
        <v>5</v>
      </c>
      <c r="F37" s="8">
        <v>180</v>
      </c>
      <c r="G37" s="9">
        <v>44</v>
      </c>
      <c r="H37" s="9">
        <f t="shared" si="3"/>
        <v>224</v>
      </c>
      <c r="I37" s="7"/>
      <c r="J37" s="7"/>
      <c r="K37" s="7"/>
    </row>
    <row r="38" spans="1:11" ht="15" x14ac:dyDescent="0.2">
      <c r="A38" s="38"/>
      <c r="B38" s="45"/>
      <c r="C38" s="2" t="s">
        <v>27</v>
      </c>
      <c r="D38" s="3">
        <v>1</v>
      </c>
      <c r="E38" s="3" t="s">
        <v>5</v>
      </c>
      <c r="F38" s="8">
        <v>0</v>
      </c>
      <c r="G38" s="9">
        <v>88</v>
      </c>
      <c r="H38" s="9">
        <f t="shared" si="3"/>
        <v>88</v>
      </c>
      <c r="I38" s="7"/>
      <c r="J38" s="7"/>
      <c r="K38" s="7"/>
    </row>
    <row r="39" spans="1:11" ht="15" x14ac:dyDescent="0.2">
      <c r="A39" s="38"/>
      <c r="B39" s="45"/>
      <c r="C39" s="2" t="s">
        <v>13</v>
      </c>
      <c r="D39" s="3">
        <v>1</v>
      </c>
      <c r="E39" s="3" t="s">
        <v>5</v>
      </c>
      <c r="F39" s="8">
        <v>0</v>
      </c>
      <c r="G39" s="9">
        <v>66</v>
      </c>
      <c r="H39" s="9">
        <f t="shared" si="3"/>
        <v>66</v>
      </c>
      <c r="I39" s="7"/>
      <c r="J39" s="7"/>
      <c r="K39" s="7"/>
    </row>
    <row r="40" spans="1:11" ht="15" x14ac:dyDescent="0.2">
      <c r="A40" s="38"/>
      <c r="B40" s="45"/>
      <c r="C40" s="4" t="s">
        <v>11</v>
      </c>
      <c r="D40" s="3">
        <v>1</v>
      </c>
      <c r="E40" s="3" t="s">
        <v>5</v>
      </c>
      <c r="F40" s="8">
        <v>17</v>
      </c>
      <c r="G40" s="9">
        <v>17</v>
      </c>
      <c r="H40" s="9">
        <f t="shared" si="3"/>
        <v>34</v>
      </c>
      <c r="I40" s="7"/>
      <c r="J40" s="7"/>
      <c r="K40" s="7"/>
    </row>
    <row r="41" spans="1:11" ht="15" x14ac:dyDescent="0.2">
      <c r="A41" s="38"/>
      <c r="B41" s="45"/>
      <c r="C41" s="2" t="s">
        <v>24</v>
      </c>
      <c r="D41" s="3">
        <v>1</v>
      </c>
      <c r="E41" s="3" t="s">
        <v>5</v>
      </c>
      <c r="F41" s="8">
        <v>17</v>
      </c>
      <c r="G41" s="9">
        <v>55</v>
      </c>
      <c r="H41" s="9">
        <f t="shared" si="3"/>
        <v>72</v>
      </c>
      <c r="I41" s="7"/>
      <c r="J41" s="7"/>
      <c r="K41" s="7"/>
    </row>
    <row r="42" spans="1:11" ht="15" x14ac:dyDescent="0.2">
      <c r="A42" s="39"/>
      <c r="B42" s="45"/>
      <c r="C42" s="4" t="s">
        <v>26</v>
      </c>
      <c r="D42" s="3">
        <v>1</v>
      </c>
      <c r="E42" s="3" t="s">
        <v>5</v>
      </c>
      <c r="F42" s="8">
        <v>250</v>
      </c>
      <c r="G42" s="9">
        <v>33</v>
      </c>
      <c r="H42" s="9">
        <f t="shared" si="3"/>
        <v>283</v>
      </c>
      <c r="I42" s="7"/>
      <c r="J42" s="7"/>
      <c r="K42" s="7"/>
    </row>
    <row r="43" spans="1:11" ht="24.95" customHeight="1" x14ac:dyDescent="0.2">
      <c r="A43" s="20"/>
      <c r="B43" s="21"/>
      <c r="C43" s="20"/>
      <c r="D43" s="20"/>
      <c r="E43" s="20"/>
      <c r="F43" s="28">
        <f>SUM(F35:F42)</f>
        <v>486</v>
      </c>
      <c r="G43" s="28">
        <f>SUM(G35:G42)</f>
        <v>408</v>
      </c>
      <c r="H43" s="24">
        <f>SUM(H35:H42)</f>
        <v>894</v>
      </c>
      <c r="I43" s="17"/>
      <c r="J43" s="17"/>
      <c r="K43" s="18"/>
    </row>
    <row r="44" spans="1:11" ht="15" x14ac:dyDescent="0.2">
      <c r="A44" s="50">
        <v>5</v>
      </c>
      <c r="B44" s="36" t="s">
        <v>70</v>
      </c>
      <c r="C44" s="2" t="s">
        <v>9</v>
      </c>
      <c r="D44" s="3">
        <v>1</v>
      </c>
      <c r="E44" s="3" t="s">
        <v>5</v>
      </c>
      <c r="F44" s="8">
        <v>0</v>
      </c>
      <c r="G44" s="9">
        <v>41</v>
      </c>
      <c r="H44" s="9">
        <f>F44+G44</f>
        <v>41</v>
      </c>
      <c r="I44" s="7"/>
      <c r="J44" s="7"/>
      <c r="K44" s="7"/>
    </row>
    <row r="45" spans="1:11" ht="15" x14ac:dyDescent="0.2">
      <c r="A45" s="50"/>
      <c r="B45" s="36"/>
      <c r="C45" s="2" t="s">
        <v>23</v>
      </c>
      <c r="D45" s="3">
        <v>1</v>
      </c>
      <c r="E45" s="3" t="s">
        <v>5</v>
      </c>
      <c r="F45" s="8">
        <v>17</v>
      </c>
      <c r="G45" s="9">
        <v>33</v>
      </c>
      <c r="H45" s="9">
        <f t="shared" ref="H45:H51" si="4">F45+G45</f>
        <v>50</v>
      </c>
      <c r="I45" s="7"/>
      <c r="J45" s="7"/>
      <c r="K45" s="7"/>
    </row>
    <row r="46" spans="1:11" ht="15" x14ac:dyDescent="0.2">
      <c r="A46" s="50"/>
      <c r="B46" s="36"/>
      <c r="C46" s="2" t="s">
        <v>21</v>
      </c>
      <c r="D46" s="3">
        <v>1</v>
      </c>
      <c r="E46" s="3" t="s">
        <v>5</v>
      </c>
      <c r="F46" s="8">
        <v>32</v>
      </c>
      <c r="G46" s="9">
        <v>48</v>
      </c>
      <c r="H46" s="9">
        <f t="shared" si="4"/>
        <v>80</v>
      </c>
      <c r="I46" s="7"/>
      <c r="J46" s="7"/>
      <c r="K46" s="7"/>
    </row>
    <row r="47" spans="1:11" ht="15" x14ac:dyDescent="0.2">
      <c r="A47" s="50"/>
      <c r="B47" s="36"/>
      <c r="C47" s="2" t="s">
        <v>22</v>
      </c>
      <c r="D47" s="3">
        <v>1</v>
      </c>
      <c r="E47" s="3" t="s">
        <v>5</v>
      </c>
      <c r="F47" s="8">
        <v>33</v>
      </c>
      <c r="G47" s="9">
        <v>55</v>
      </c>
      <c r="H47" s="9">
        <f t="shared" si="4"/>
        <v>88</v>
      </c>
      <c r="I47" s="7"/>
      <c r="J47" s="7"/>
      <c r="K47" s="7"/>
    </row>
    <row r="48" spans="1:11" ht="15" x14ac:dyDescent="0.2">
      <c r="A48" s="50"/>
      <c r="B48" s="36"/>
      <c r="C48" s="2" t="s">
        <v>20</v>
      </c>
      <c r="D48" s="3">
        <v>1</v>
      </c>
      <c r="E48" s="3" t="s">
        <v>5</v>
      </c>
      <c r="F48" s="8">
        <v>50</v>
      </c>
      <c r="G48" s="9">
        <v>33</v>
      </c>
      <c r="H48" s="9">
        <f t="shared" si="4"/>
        <v>83</v>
      </c>
      <c r="I48" s="7"/>
      <c r="J48" s="7"/>
      <c r="K48" s="7"/>
    </row>
    <row r="49" spans="1:11" ht="15" x14ac:dyDescent="0.2">
      <c r="A49" s="50"/>
      <c r="B49" s="36"/>
      <c r="C49" s="2" t="s">
        <v>15</v>
      </c>
      <c r="D49" s="3">
        <v>1</v>
      </c>
      <c r="E49" s="3" t="s">
        <v>5</v>
      </c>
      <c r="F49" s="8">
        <v>20</v>
      </c>
      <c r="G49" s="9">
        <v>22</v>
      </c>
      <c r="H49" s="9">
        <f t="shared" si="4"/>
        <v>42</v>
      </c>
      <c r="I49" s="7"/>
      <c r="J49" s="7"/>
      <c r="K49" s="10"/>
    </row>
    <row r="50" spans="1:11" ht="15" x14ac:dyDescent="0.2">
      <c r="A50" s="50"/>
      <c r="B50" s="36"/>
      <c r="C50" s="4" t="s">
        <v>11</v>
      </c>
      <c r="D50" s="3">
        <v>1</v>
      </c>
      <c r="E50" s="3" t="s">
        <v>5</v>
      </c>
      <c r="F50" s="8">
        <v>15</v>
      </c>
      <c r="G50" s="9">
        <v>11</v>
      </c>
      <c r="H50" s="9">
        <f t="shared" si="4"/>
        <v>26</v>
      </c>
      <c r="I50" s="7"/>
      <c r="J50" s="7"/>
      <c r="K50" s="7"/>
    </row>
    <row r="51" spans="1:11" ht="15" x14ac:dyDescent="0.2">
      <c r="A51" s="50"/>
      <c r="B51" s="36"/>
      <c r="C51" s="2" t="s">
        <v>12</v>
      </c>
      <c r="D51" s="3">
        <v>1</v>
      </c>
      <c r="E51" s="3" t="s">
        <v>5</v>
      </c>
      <c r="F51" s="8">
        <v>0</v>
      </c>
      <c r="G51" s="9">
        <v>44</v>
      </c>
      <c r="H51" s="9">
        <f t="shared" si="4"/>
        <v>44</v>
      </c>
      <c r="I51" s="7"/>
      <c r="J51" s="7"/>
      <c r="K51" s="7"/>
    </row>
    <row r="52" spans="1:11" ht="24.95" customHeight="1" x14ac:dyDescent="0.2">
      <c r="A52" s="11"/>
      <c r="B52" s="14"/>
      <c r="C52" s="15"/>
      <c r="D52" s="16"/>
      <c r="E52" s="16"/>
      <c r="F52" s="29">
        <f>SUM(F44:F51)</f>
        <v>167</v>
      </c>
      <c r="G52" s="24">
        <f>SUM(G44:G51)</f>
        <v>287</v>
      </c>
      <c r="H52" s="24">
        <f>SUM(H44:H51)</f>
        <v>454</v>
      </c>
      <c r="I52" s="18"/>
      <c r="J52" s="18"/>
      <c r="K52" s="18"/>
    </row>
    <row r="53" spans="1:11" ht="15" x14ac:dyDescent="0.2">
      <c r="A53" s="47">
        <v>6</v>
      </c>
      <c r="B53" s="36" t="s">
        <v>71</v>
      </c>
      <c r="C53" s="2" t="s">
        <v>9</v>
      </c>
      <c r="D53" s="3">
        <v>1</v>
      </c>
      <c r="E53" s="3" t="s">
        <v>5</v>
      </c>
      <c r="F53" s="8">
        <v>0</v>
      </c>
      <c r="G53" s="9">
        <v>41</v>
      </c>
      <c r="H53" s="9">
        <f>F53+G53</f>
        <v>41</v>
      </c>
      <c r="I53" s="7"/>
      <c r="J53" s="7"/>
      <c r="K53" s="7"/>
    </row>
    <row r="54" spans="1:11" ht="15" x14ac:dyDescent="0.2">
      <c r="A54" s="40"/>
      <c r="B54" s="36"/>
      <c r="C54" s="2" t="s">
        <v>23</v>
      </c>
      <c r="D54" s="3">
        <v>1</v>
      </c>
      <c r="E54" s="3" t="s">
        <v>5</v>
      </c>
      <c r="F54" s="8">
        <v>17</v>
      </c>
      <c r="G54" s="9">
        <v>33</v>
      </c>
      <c r="H54" s="9">
        <f t="shared" ref="H54:H60" si="5">F54+G54</f>
        <v>50</v>
      </c>
      <c r="I54" s="7"/>
      <c r="J54" s="7"/>
      <c r="K54" s="7"/>
    </row>
    <row r="55" spans="1:11" ht="15" x14ac:dyDescent="0.2">
      <c r="A55" s="40"/>
      <c r="B55" s="36"/>
      <c r="C55" s="2" t="s">
        <v>21</v>
      </c>
      <c r="D55" s="3">
        <v>1</v>
      </c>
      <c r="E55" s="3" t="s">
        <v>5</v>
      </c>
      <c r="F55" s="8">
        <v>32</v>
      </c>
      <c r="G55" s="9">
        <v>48</v>
      </c>
      <c r="H55" s="9">
        <f t="shared" si="5"/>
        <v>80</v>
      </c>
      <c r="I55" s="7"/>
      <c r="J55" s="7"/>
      <c r="K55" s="7"/>
    </row>
    <row r="56" spans="1:11" ht="15" x14ac:dyDescent="0.2">
      <c r="A56" s="40"/>
      <c r="B56" s="36"/>
      <c r="C56" s="2" t="s">
        <v>22</v>
      </c>
      <c r="D56" s="3">
        <v>1</v>
      </c>
      <c r="E56" s="3" t="s">
        <v>5</v>
      </c>
      <c r="F56" s="8">
        <v>33</v>
      </c>
      <c r="G56" s="9">
        <v>55</v>
      </c>
      <c r="H56" s="9">
        <f t="shared" si="5"/>
        <v>88</v>
      </c>
      <c r="I56" s="7"/>
      <c r="J56" s="7"/>
      <c r="K56" s="7"/>
    </row>
    <row r="57" spans="1:11" ht="15" x14ac:dyDescent="0.2">
      <c r="A57" s="40"/>
      <c r="B57" s="36"/>
      <c r="C57" s="2" t="s">
        <v>20</v>
      </c>
      <c r="D57" s="3">
        <v>1</v>
      </c>
      <c r="E57" s="3" t="s">
        <v>5</v>
      </c>
      <c r="F57" s="8">
        <v>50</v>
      </c>
      <c r="G57" s="9">
        <v>33</v>
      </c>
      <c r="H57" s="9">
        <f t="shared" si="5"/>
        <v>83</v>
      </c>
      <c r="I57" s="7"/>
      <c r="J57" s="7"/>
      <c r="K57" s="7"/>
    </row>
    <row r="58" spans="1:11" ht="15" x14ac:dyDescent="0.2">
      <c r="A58" s="40"/>
      <c r="B58" s="36"/>
      <c r="C58" s="4" t="s">
        <v>11</v>
      </c>
      <c r="D58" s="3">
        <v>1</v>
      </c>
      <c r="E58" s="3" t="s">
        <v>5</v>
      </c>
      <c r="F58" s="8">
        <v>11</v>
      </c>
      <c r="G58" s="9">
        <v>11</v>
      </c>
      <c r="H58" s="9">
        <f t="shared" si="5"/>
        <v>22</v>
      </c>
      <c r="I58" s="7"/>
      <c r="J58" s="7"/>
      <c r="K58" s="7"/>
    </row>
    <row r="59" spans="1:11" ht="15" x14ac:dyDescent="0.2">
      <c r="A59" s="40"/>
      <c r="B59" s="36"/>
      <c r="C59" s="2" t="s">
        <v>15</v>
      </c>
      <c r="D59" s="3">
        <v>1</v>
      </c>
      <c r="E59" s="3" t="s">
        <v>5</v>
      </c>
      <c r="F59" s="8">
        <v>20</v>
      </c>
      <c r="G59" s="9">
        <v>22</v>
      </c>
      <c r="H59" s="9">
        <f t="shared" si="5"/>
        <v>42</v>
      </c>
      <c r="I59" s="7"/>
      <c r="J59" s="7"/>
      <c r="K59" s="10"/>
    </row>
    <row r="60" spans="1:11" ht="15" x14ac:dyDescent="0.2">
      <c r="A60" s="41"/>
      <c r="B60" s="36"/>
      <c r="C60" s="2" t="s">
        <v>12</v>
      </c>
      <c r="D60" s="3">
        <v>1</v>
      </c>
      <c r="E60" s="3" t="s">
        <v>5</v>
      </c>
      <c r="F60" s="8">
        <v>0</v>
      </c>
      <c r="G60" s="9">
        <v>44</v>
      </c>
      <c r="H60" s="9">
        <f t="shared" si="5"/>
        <v>44</v>
      </c>
      <c r="I60" s="7"/>
      <c r="J60" s="7"/>
      <c r="K60" s="7"/>
    </row>
    <row r="61" spans="1:11" ht="24.95" customHeight="1" x14ac:dyDescent="0.2">
      <c r="A61" s="20"/>
      <c r="B61" s="21"/>
      <c r="C61" s="20"/>
      <c r="D61" s="20"/>
      <c r="E61" s="20"/>
      <c r="F61" s="28">
        <f>SUM(F53:F60)</f>
        <v>163</v>
      </c>
      <c r="G61" s="28">
        <f>SUM(G53:G60)</f>
        <v>287</v>
      </c>
      <c r="H61" s="24">
        <f>SUM(H53:H60)</f>
        <v>450</v>
      </c>
      <c r="I61" s="17"/>
      <c r="J61" s="17"/>
      <c r="K61" s="18"/>
    </row>
    <row r="62" spans="1:11" ht="15" x14ac:dyDescent="0.2">
      <c r="A62" s="37">
        <v>7</v>
      </c>
      <c r="B62" s="36" t="s">
        <v>72</v>
      </c>
      <c r="C62" s="2" t="s">
        <v>9</v>
      </c>
      <c r="D62" s="3">
        <v>1</v>
      </c>
      <c r="E62" s="3" t="s">
        <v>5</v>
      </c>
      <c r="F62" s="8">
        <v>0</v>
      </c>
      <c r="G62" s="9">
        <v>41</v>
      </c>
      <c r="H62" s="9">
        <f>F62+G62</f>
        <v>41</v>
      </c>
      <c r="I62" s="7"/>
      <c r="J62" s="7"/>
      <c r="K62" s="7"/>
    </row>
    <row r="63" spans="1:11" ht="15" x14ac:dyDescent="0.2">
      <c r="A63" s="38"/>
      <c r="B63" s="36"/>
      <c r="C63" s="2" t="s">
        <v>23</v>
      </c>
      <c r="D63" s="3">
        <v>1</v>
      </c>
      <c r="E63" s="3" t="s">
        <v>5</v>
      </c>
      <c r="F63" s="8">
        <v>17</v>
      </c>
      <c r="G63" s="9">
        <v>33</v>
      </c>
      <c r="H63" s="9">
        <f t="shared" ref="H63:H69" si="6">F63+G63</f>
        <v>50</v>
      </c>
      <c r="I63" s="7"/>
      <c r="J63" s="7"/>
      <c r="K63" s="7"/>
    </row>
    <row r="64" spans="1:11" ht="15" x14ac:dyDescent="0.2">
      <c r="A64" s="38"/>
      <c r="B64" s="36"/>
      <c r="C64" s="2" t="s">
        <v>21</v>
      </c>
      <c r="D64" s="3">
        <v>1</v>
      </c>
      <c r="E64" s="3" t="s">
        <v>5</v>
      </c>
      <c r="F64" s="8">
        <v>32</v>
      </c>
      <c r="G64" s="9">
        <v>48</v>
      </c>
      <c r="H64" s="9">
        <f t="shared" si="6"/>
        <v>80</v>
      </c>
      <c r="I64" s="7"/>
      <c r="J64" s="7"/>
      <c r="K64" s="7"/>
    </row>
    <row r="65" spans="1:11" ht="15" x14ac:dyDescent="0.2">
      <c r="A65" s="38"/>
      <c r="B65" s="36"/>
      <c r="C65" s="2" t="s">
        <v>22</v>
      </c>
      <c r="D65" s="3">
        <v>1</v>
      </c>
      <c r="E65" s="3" t="s">
        <v>5</v>
      </c>
      <c r="F65" s="8">
        <v>33</v>
      </c>
      <c r="G65" s="9">
        <v>55</v>
      </c>
      <c r="H65" s="9">
        <f t="shared" si="6"/>
        <v>88</v>
      </c>
      <c r="I65" s="7"/>
      <c r="J65" s="7"/>
      <c r="K65" s="7"/>
    </row>
    <row r="66" spans="1:11" ht="15" x14ac:dyDescent="0.2">
      <c r="A66" s="38"/>
      <c r="B66" s="36"/>
      <c r="C66" s="2" t="s">
        <v>20</v>
      </c>
      <c r="D66" s="3">
        <v>1</v>
      </c>
      <c r="E66" s="3" t="s">
        <v>5</v>
      </c>
      <c r="F66" s="8">
        <v>50</v>
      </c>
      <c r="G66" s="9">
        <v>33</v>
      </c>
      <c r="H66" s="9">
        <f t="shared" si="6"/>
        <v>83</v>
      </c>
      <c r="I66" s="7"/>
      <c r="J66" s="7"/>
      <c r="K66" s="7"/>
    </row>
    <row r="67" spans="1:11" ht="15" x14ac:dyDescent="0.2">
      <c r="A67" s="38"/>
      <c r="B67" s="36"/>
      <c r="C67" s="2" t="s">
        <v>15</v>
      </c>
      <c r="D67" s="3">
        <v>1</v>
      </c>
      <c r="E67" s="3" t="s">
        <v>5</v>
      </c>
      <c r="F67" s="8">
        <v>20</v>
      </c>
      <c r="G67" s="9">
        <v>22</v>
      </c>
      <c r="H67" s="9">
        <f t="shared" si="6"/>
        <v>42</v>
      </c>
      <c r="I67" s="7"/>
      <c r="J67" s="7"/>
      <c r="K67" s="10"/>
    </row>
    <row r="68" spans="1:11" ht="15" x14ac:dyDescent="0.2">
      <c r="A68" s="38"/>
      <c r="B68" s="36"/>
      <c r="C68" s="4" t="s">
        <v>11</v>
      </c>
      <c r="D68" s="3">
        <v>1</v>
      </c>
      <c r="E68" s="3" t="s">
        <v>5</v>
      </c>
      <c r="F68" s="8">
        <v>11</v>
      </c>
      <c r="G68" s="9">
        <v>11</v>
      </c>
      <c r="H68" s="9">
        <f t="shared" si="6"/>
        <v>22</v>
      </c>
      <c r="I68" s="7"/>
      <c r="J68" s="7"/>
      <c r="K68" s="7"/>
    </row>
    <row r="69" spans="1:11" ht="15" x14ac:dyDescent="0.2">
      <c r="A69" s="39"/>
      <c r="B69" s="36"/>
      <c r="C69" s="2" t="s">
        <v>12</v>
      </c>
      <c r="D69" s="3">
        <v>1</v>
      </c>
      <c r="E69" s="3" t="s">
        <v>5</v>
      </c>
      <c r="F69" s="8">
        <v>0</v>
      </c>
      <c r="G69" s="9">
        <v>44</v>
      </c>
      <c r="H69" s="9">
        <f t="shared" si="6"/>
        <v>44</v>
      </c>
      <c r="I69" s="7"/>
      <c r="J69" s="7"/>
      <c r="K69" s="7"/>
    </row>
    <row r="70" spans="1:11" ht="24.95" customHeight="1" x14ac:dyDescent="0.2">
      <c r="A70" s="22"/>
      <c r="B70" s="14"/>
      <c r="C70" s="15"/>
      <c r="D70" s="16"/>
      <c r="E70" s="16"/>
      <c r="F70" s="29">
        <f>SUM(F62:F69)</f>
        <v>163</v>
      </c>
      <c r="G70" s="24">
        <f>SUM(G62:G69)</f>
        <v>287</v>
      </c>
      <c r="H70" s="24">
        <f>SUM(H62:H69)</f>
        <v>450</v>
      </c>
      <c r="I70" s="18"/>
      <c r="J70" s="18"/>
      <c r="K70" s="18"/>
    </row>
    <row r="71" spans="1:11" ht="15" x14ac:dyDescent="0.2">
      <c r="A71" s="37">
        <v>8</v>
      </c>
      <c r="B71" s="36" t="s">
        <v>73</v>
      </c>
      <c r="C71" s="2" t="s">
        <v>9</v>
      </c>
      <c r="D71" s="3">
        <v>1</v>
      </c>
      <c r="E71" s="3" t="s">
        <v>5</v>
      </c>
      <c r="F71" s="8">
        <v>0</v>
      </c>
      <c r="G71" s="9">
        <v>41</v>
      </c>
      <c r="H71" s="9">
        <f>F71+G71</f>
        <v>41</v>
      </c>
      <c r="I71" s="7"/>
      <c r="J71" s="7"/>
      <c r="K71" s="7"/>
    </row>
    <row r="72" spans="1:11" ht="15" x14ac:dyDescent="0.2">
      <c r="A72" s="38"/>
      <c r="B72" s="36"/>
      <c r="C72" s="2" t="s">
        <v>23</v>
      </c>
      <c r="D72" s="3">
        <v>1</v>
      </c>
      <c r="E72" s="3" t="s">
        <v>5</v>
      </c>
      <c r="F72" s="8">
        <v>17</v>
      </c>
      <c r="G72" s="9">
        <v>33</v>
      </c>
      <c r="H72" s="9">
        <f t="shared" ref="H72:H78" si="7">F72+G72</f>
        <v>50</v>
      </c>
      <c r="I72" s="7"/>
      <c r="J72" s="7"/>
      <c r="K72" s="7"/>
    </row>
    <row r="73" spans="1:11" ht="15" x14ac:dyDescent="0.2">
      <c r="A73" s="38"/>
      <c r="B73" s="36"/>
      <c r="C73" s="2" t="s">
        <v>21</v>
      </c>
      <c r="D73" s="3">
        <v>1</v>
      </c>
      <c r="E73" s="3" t="s">
        <v>5</v>
      </c>
      <c r="F73" s="8">
        <v>32</v>
      </c>
      <c r="G73" s="9">
        <v>48</v>
      </c>
      <c r="H73" s="9">
        <f t="shared" si="7"/>
        <v>80</v>
      </c>
      <c r="I73" s="7"/>
      <c r="J73" s="7"/>
      <c r="K73" s="7"/>
    </row>
    <row r="74" spans="1:11" ht="15" x14ac:dyDescent="0.2">
      <c r="A74" s="38"/>
      <c r="B74" s="36"/>
      <c r="C74" s="2" t="s">
        <v>22</v>
      </c>
      <c r="D74" s="3">
        <v>1</v>
      </c>
      <c r="E74" s="3" t="s">
        <v>5</v>
      </c>
      <c r="F74" s="8">
        <v>33</v>
      </c>
      <c r="G74" s="9">
        <v>55</v>
      </c>
      <c r="H74" s="9">
        <f t="shared" si="7"/>
        <v>88</v>
      </c>
      <c r="I74" s="7"/>
      <c r="J74" s="7"/>
      <c r="K74" s="7"/>
    </row>
    <row r="75" spans="1:11" ht="15" x14ac:dyDescent="0.2">
      <c r="A75" s="38"/>
      <c r="B75" s="36"/>
      <c r="C75" s="2" t="s">
        <v>20</v>
      </c>
      <c r="D75" s="3">
        <v>1</v>
      </c>
      <c r="E75" s="3" t="s">
        <v>5</v>
      </c>
      <c r="F75" s="8">
        <v>50</v>
      </c>
      <c r="G75" s="9">
        <v>33</v>
      </c>
      <c r="H75" s="9">
        <f t="shared" si="7"/>
        <v>83</v>
      </c>
      <c r="I75" s="7"/>
      <c r="J75" s="7"/>
      <c r="K75" s="7"/>
    </row>
    <row r="76" spans="1:11" ht="15" x14ac:dyDescent="0.2">
      <c r="A76" s="38"/>
      <c r="B76" s="36"/>
      <c r="C76" s="2" t="s">
        <v>15</v>
      </c>
      <c r="D76" s="3">
        <v>1</v>
      </c>
      <c r="E76" s="3" t="s">
        <v>5</v>
      </c>
      <c r="F76" s="8">
        <v>20</v>
      </c>
      <c r="G76" s="9">
        <v>22</v>
      </c>
      <c r="H76" s="9">
        <f t="shared" si="7"/>
        <v>42</v>
      </c>
      <c r="I76" s="7"/>
      <c r="J76" s="7"/>
      <c r="K76" s="10"/>
    </row>
    <row r="77" spans="1:11" ht="15" x14ac:dyDescent="0.2">
      <c r="A77" s="38"/>
      <c r="B77" s="36"/>
      <c r="C77" s="4" t="s">
        <v>11</v>
      </c>
      <c r="D77" s="3">
        <v>1</v>
      </c>
      <c r="E77" s="3" t="s">
        <v>5</v>
      </c>
      <c r="F77" s="8">
        <v>11</v>
      </c>
      <c r="G77" s="9">
        <v>11</v>
      </c>
      <c r="H77" s="9">
        <f t="shared" si="7"/>
        <v>22</v>
      </c>
      <c r="I77" s="7"/>
      <c r="J77" s="7"/>
      <c r="K77" s="7"/>
    </row>
    <row r="78" spans="1:11" ht="15" x14ac:dyDescent="0.2">
      <c r="A78" s="39"/>
      <c r="B78" s="36"/>
      <c r="C78" s="2" t="s">
        <v>12</v>
      </c>
      <c r="D78" s="3">
        <v>1</v>
      </c>
      <c r="E78" s="3" t="s">
        <v>5</v>
      </c>
      <c r="F78" s="8">
        <v>0</v>
      </c>
      <c r="G78" s="9">
        <v>44</v>
      </c>
      <c r="H78" s="9">
        <f t="shared" si="7"/>
        <v>44</v>
      </c>
      <c r="I78" s="7"/>
      <c r="J78" s="7"/>
      <c r="K78" s="7"/>
    </row>
    <row r="79" spans="1:11" ht="20.100000000000001" customHeight="1" x14ac:dyDescent="0.2">
      <c r="A79" s="20"/>
      <c r="B79" s="21"/>
      <c r="C79" s="20"/>
      <c r="D79" s="20"/>
      <c r="E79" s="20"/>
      <c r="F79" s="28">
        <f>SUM(F71:F78)</f>
        <v>163</v>
      </c>
      <c r="G79" s="28">
        <f>SUM(G71:G78)</f>
        <v>287</v>
      </c>
      <c r="H79" s="24">
        <f>SUM(H71:H78)</f>
        <v>450</v>
      </c>
      <c r="I79" s="18"/>
      <c r="J79" s="18"/>
      <c r="K79" s="18"/>
    </row>
    <row r="80" spans="1:11" ht="20.100000000000001" customHeight="1" x14ac:dyDescent="0.2">
      <c r="A80" s="33">
        <v>9</v>
      </c>
      <c r="B80" s="35" t="s">
        <v>75</v>
      </c>
      <c r="C80" s="6" t="s">
        <v>28</v>
      </c>
      <c r="D80" s="3">
        <v>1</v>
      </c>
      <c r="E80" s="3" t="s">
        <v>5</v>
      </c>
      <c r="F80" s="9">
        <v>275</v>
      </c>
      <c r="G80" s="9">
        <v>11</v>
      </c>
      <c r="H80" s="9">
        <f>F80+G80</f>
        <v>286</v>
      </c>
      <c r="I80" s="7"/>
      <c r="J80" s="7"/>
      <c r="K80" s="7"/>
    </row>
    <row r="81" spans="1:11" ht="20.100000000000001" customHeight="1" x14ac:dyDescent="0.2">
      <c r="A81" s="33"/>
      <c r="B81" s="35"/>
      <c r="C81" s="6" t="s">
        <v>29</v>
      </c>
      <c r="D81" s="3">
        <v>1</v>
      </c>
      <c r="E81" s="3" t="s">
        <v>5</v>
      </c>
      <c r="F81" s="9">
        <v>385</v>
      </c>
      <c r="G81" s="9">
        <v>22</v>
      </c>
      <c r="H81" s="9">
        <f t="shared" ref="H81:H96" si="8">F81+G81</f>
        <v>407</v>
      </c>
      <c r="I81" s="7"/>
      <c r="J81" s="7"/>
      <c r="K81" s="7"/>
    </row>
    <row r="82" spans="1:11" ht="20.100000000000001" customHeight="1" x14ac:dyDescent="0.2">
      <c r="A82" s="33"/>
      <c r="B82" s="35"/>
      <c r="C82" s="6" t="s">
        <v>30</v>
      </c>
      <c r="D82" s="3">
        <v>1</v>
      </c>
      <c r="E82" s="3" t="s">
        <v>5</v>
      </c>
      <c r="F82" s="9">
        <v>99</v>
      </c>
      <c r="G82" s="9">
        <v>17</v>
      </c>
      <c r="H82" s="9">
        <f t="shared" si="8"/>
        <v>116</v>
      </c>
      <c r="I82" s="7"/>
      <c r="J82" s="7"/>
      <c r="K82" s="7"/>
    </row>
    <row r="83" spans="1:11" ht="20.100000000000001" customHeight="1" x14ac:dyDescent="0.2">
      <c r="A83" s="33"/>
      <c r="B83" s="35"/>
      <c r="C83" s="6" t="s">
        <v>31</v>
      </c>
      <c r="D83" s="3">
        <v>1</v>
      </c>
      <c r="E83" s="3" t="s">
        <v>5</v>
      </c>
      <c r="F83" s="9">
        <v>11</v>
      </c>
      <c r="G83" s="9">
        <v>44</v>
      </c>
      <c r="H83" s="9">
        <f t="shared" si="8"/>
        <v>55</v>
      </c>
      <c r="I83" s="7"/>
      <c r="J83" s="7"/>
      <c r="K83" s="7"/>
    </row>
    <row r="84" spans="1:11" ht="20.100000000000001" customHeight="1" x14ac:dyDescent="0.2">
      <c r="A84" s="33"/>
      <c r="B84" s="35"/>
      <c r="C84" s="6" t="s">
        <v>32</v>
      </c>
      <c r="D84" s="3">
        <v>1</v>
      </c>
      <c r="E84" s="3" t="s">
        <v>5</v>
      </c>
      <c r="F84" s="9">
        <v>180</v>
      </c>
      <c r="G84" s="9">
        <v>11</v>
      </c>
      <c r="H84" s="9">
        <f t="shared" si="8"/>
        <v>191</v>
      </c>
      <c r="I84" s="7"/>
      <c r="J84" s="7"/>
      <c r="K84" s="7"/>
    </row>
    <row r="85" spans="1:11" ht="20.100000000000001" customHeight="1" x14ac:dyDescent="0.2">
      <c r="A85" s="33"/>
      <c r="B85" s="35"/>
      <c r="C85" s="6" t="s">
        <v>33</v>
      </c>
      <c r="D85" s="3">
        <v>1</v>
      </c>
      <c r="E85" s="3" t="s">
        <v>5</v>
      </c>
      <c r="F85" s="9">
        <v>210</v>
      </c>
      <c r="G85" s="9">
        <v>28</v>
      </c>
      <c r="H85" s="9">
        <f t="shared" si="8"/>
        <v>238</v>
      </c>
      <c r="I85" s="7"/>
      <c r="J85" s="7"/>
      <c r="K85" s="7"/>
    </row>
    <row r="86" spans="1:11" ht="20.100000000000001" customHeight="1" x14ac:dyDescent="0.2">
      <c r="A86" s="33"/>
      <c r="B86" s="35"/>
      <c r="C86" s="6" t="s">
        <v>34</v>
      </c>
      <c r="D86" s="3">
        <v>1</v>
      </c>
      <c r="E86" s="3" t="s">
        <v>5</v>
      </c>
      <c r="F86" s="9">
        <v>180</v>
      </c>
      <c r="G86" s="9">
        <v>28</v>
      </c>
      <c r="H86" s="9">
        <f t="shared" si="8"/>
        <v>208</v>
      </c>
      <c r="I86" s="7"/>
      <c r="J86" s="7"/>
      <c r="K86" s="7"/>
    </row>
    <row r="87" spans="1:11" ht="20.100000000000001" customHeight="1" x14ac:dyDescent="0.2">
      <c r="A87" s="33"/>
      <c r="B87" s="35"/>
      <c r="C87" s="6" t="s">
        <v>43</v>
      </c>
      <c r="D87" s="3">
        <v>1</v>
      </c>
      <c r="E87" s="3" t="s">
        <v>5</v>
      </c>
      <c r="F87" s="9">
        <v>180</v>
      </c>
      <c r="G87" s="9">
        <v>28</v>
      </c>
      <c r="H87" s="9">
        <f t="shared" si="8"/>
        <v>208</v>
      </c>
      <c r="I87" s="7"/>
      <c r="J87" s="7"/>
      <c r="K87" s="7"/>
    </row>
    <row r="88" spans="1:11" ht="20.100000000000001" customHeight="1" x14ac:dyDescent="0.2">
      <c r="A88" s="33"/>
      <c r="B88" s="35"/>
      <c r="C88" s="6" t="s">
        <v>44</v>
      </c>
      <c r="D88" s="3">
        <v>1</v>
      </c>
      <c r="E88" s="3" t="s">
        <v>5</v>
      </c>
      <c r="F88" s="9">
        <v>275</v>
      </c>
      <c r="G88" s="9">
        <v>28</v>
      </c>
      <c r="H88" s="9">
        <f t="shared" si="8"/>
        <v>303</v>
      </c>
      <c r="I88" s="7"/>
      <c r="J88" s="7"/>
      <c r="K88" s="7"/>
    </row>
    <row r="89" spans="1:11" ht="20.100000000000001" customHeight="1" x14ac:dyDescent="0.2">
      <c r="A89" s="33"/>
      <c r="B89" s="35"/>
      <c r="C89" s="6" t="s">
        <v>35</v>
      </c>
      <c r="D89" s="3">
        <v>1</v>
      </c>
      <c r="E89" s="3" t="s">
        <v>5</v>
      </c>
      <c r="F89" s="9">
        <v>28</v>
      </c>
      <c r="G89" s="9">
        <v>22</v>
      </c>
      <c r="H89" s="9">
        <f t="shared" si="8"/>
        <v>50</v>
      </c>
      <c r="I89" s="7"/>
      <c r="J89" s="7"/>
      <c r="K89" s="7"/>
    </row>
    <row r="90" spans="1:11" ht="20.100000000000001" customHeight="1" x14ac:dyDescent="0.2">
      <c r="A90" s="33"/>
      <c r="B90" s="35"/>
      <c r="C90" s="6" t="s">
        <v>36</v>
      </c>
      <c r="D90" s="3">
        <v>1</v>
      </c>
      <c r="E90" s="3" t="s">
        <v>5</v>
      </c>
      <c r="F90" s="9">
        <v>110</v>
      </c>
      <c r="G90" s="9">
        <v>28</v>
      </c>
      <c r="H90" s="9">
        <f t="shared" si="8"/>
        <v>138</v>
      </c>
      <c r="I90" s="7"/>
      <c r="J90" s="7"/>
      <c r="K90" s="7"/>
    </row>
    <row r="91" spans="1:11" ht="20.100000000000001" customHeight="1" x14ac:dyDescent="0.2">
      <c r="A91" s="33"/>
      <c r="B91" s="35"/>
      <c r="C91" s="6" t="s">
        <v>37</v>
      </c>
      <c r="D91" s="3">
        <v>1</v>
      </c>
      <c r="E91" s="3" t="s">
        <v>5</v>
      </c>
      <c r="F91" s="9">
        <v>176</v>
      </c>
      <c r="G91" s="9">
        <v>28</v>
      </c>
      <c r="H91" s="9">
        <f t="shared" si="8"/>
        <v>204</v>
      </c>
      <c r="I91" s="7"/>
      <c r="J91" s="7"/>
      <c r="K91" s="7"/>
    </row>
    <row r="92" spans="1:11" ht="20.100000000000001" customHeight="1" x14ac:dyDescent="0.2">
      <c r="A92" s="33"/>
      <c r="B92" s="35"/>
      <c r="C92" s="6" t="s">
        <v>38</v>
      </c>
      <c r="D92" s="3">
        <v>1</v>
      </c>
      <c r="E92" s="3" t="s">
        <v>5</v>
      </c>
      <c r="F92" s="9">
        <v>649</v>
      </c>
      <c r="G92" s="9">
        <v>61</v>
      </c>
      <c r="H92" s="9">
        <f t="shared" si="8"/>
        <v>710</v>
      </c>
      <c r="I92" s="7"/>
      <c r="J92" s="7"/>
      <c r="K92" s="7"/>
    </row>
    <row r="93" spans="1:11" ht="20.100000000000001" customHeight="1" x14ac:dyDescent="0.2">
      <c r="A93" s="33"/>
      <c r="B93" s="35"/>
      <c r="C93" s="6" t="s">
        <v>39</v>
      </c>
      <c r="D93" s="3">
        <v>1</v>
      </c>
      <c r="E93" s="3" t="s">
        <v>5</v>
      </c>
      <c r="F93" s="9">
        <v>132</v>
      </c>
      <c r="G93" s="9">
        <v>55</v>
      </c>
      <c r="H93" s="9">
        <f t="shared" si="8"/>
        <v>187</v>
      </c>
      <c r="I93" s="7"/>
      <c r="J93" s="7"/>
      <c r="K93" s="7"/>
    </row>
    <row r="94" spans="1:11" ht="20.100000000000001" customHeight="1" x14ac:dyDescent="0.2">
      <c r="A94" s="33"/>
      <c r="B94" s="35"/>
      <c r="C94" s="6" t="s">
        <v>40</v>
      </c>
      <c r="D94" s="3">
        <v>1</v>
      </c>
      <c r="E94" s="3" t="s">
        <v>5</v>
      </c>
      <c r="F94" s="9">
        <v>61</v>
      </c>
      <c r="G94" s="9">
        <v>11</v>
      </c>
      <c r="H94" s="9">
        <f t="shared" si="8"/>
        <v>72</v>
      </c>
      <c r="I94" s="7"/>
      <c r="J94" s="7"/>
      <c r="K94" s="7"/>
    </row>
    <row r="95" spans="1:11" ht="20.100000000000001" customHeight="1" x14ac:dyDescent="0.2">
      <c r="A95" s="33"/>
      <c r="B95" s="35"/>
      <c r="C95" s="6" t="s">
        <v>41</v>
      </c>
      <c r="D95" s="3">
        <v>1</v>
      </c>
      <c r="E95" s="3" t="s">
        <v>5</v>
      </c>
      <c r="F95" s="9">
        <v>6</v>
      </c>
      <c r="G95" s="9">
        <v>44</v>
      </c>
      <c r="H95" s="9">
        <f t="shared" si="8"/>
        <v>50</v>
      </c>
      <c r="I95" s="7"/>
      <c r="J95" s="7"/>
      <c r="K95" s="7"/>
    </row>
    <row r="96" spans="1:11" ht="20.100000000000001" customHeight="1" x14ac:dyDescent="0.2">
      <c r="A96" s="33"/>
      <c r="B96" s="35"/>
      <c r="C96" s="6" t="s">
        <v>42</v>
      </c>
      <c r="D96" s="3">
        <v>1</v>
      </c>
      <c r="E96" s="3" t="s">
        <v>5</v>
      </c>
      <c r="F96" s="9">
        <v>11</v>
      </c>
      <c r="G96" s="9">
        <v>61</v>
      </c>
      <c r="H96" s="9">
        <f t="shared" si="8"/>
        <v>72</v>
      </c>
      <c r="I96" s="7"/>
      <c r="J96" s="7"/>
      <c r="K96" s="7"/>
    </row>
    <row r="97" spans="1:11" ht="20.100000000000001" customHeight="1" x14ac:dyDescent="0.2">
      <c r="A97" s="20"/>
      <c r="B97" s="21"/>
      <c r="C97" s="20"/>
      <c r="D97" s="20"/>
      <c r="E97" s="20"/>
      <c r="F97" s="28">
        <f>SUM(F80:F96)</f>
        <v>2968</v>
      </c>
      <c r="G97" s="28">
        <f>SUM(G80:G96)</f>
        <v>527</v>
      </c>
      <c r="H97" s="24">
        <f>SUM(H80:H96)</f>
        <v>3495</v>
      </c>
      <c r="I97" s="18"/>
      <c r="J97" s="18"/>
      <c r="K97" s="18"/>
    </row>
    <row r="98" spans="1:11" ht="20.100000000000001" customHeight="1" x14ac:dyDescent="0.2">
      <c r="A98" s="33">
        <v>10</v>
      </c>
      <c r="B98" s="34" t="s">
        <v>78</v>
      </c>
      <c r="C98" s="6" t="s">
        <v>45</v>
      </c>
      <c r="D98" s="3">
        <v>1</v>
      </c>
      <c r="E98" s="3" t="s">
        <v>5</v>
      </c>
      <c r="F98" s="9">
        <v>209</v>
      </c>
      <c r="G98" s="9">
        <v>33</v>
      </c>
      <c r="H98" s="9">
        <f>F98+G98</f>
        <v>242</v>
      </c>
      <c r="I98" s="7"/>
      <c r="J98" s="7"/>
      <c r="K98" s="7"/>
    </row>
    <row r="99" spans="1:11" ht="20.100000000000001" customHeight="1" x14ac:dyDescent="0.2">
      <c r="A99" s="33"/>
      <c r="B99" s="34"/>
      <c r="C99" s="6" t="s">
        <v>46</v>
      </c>
      <c r="D99" s="3">
        <v>1</v>
      </c>
      <c r="E99" s="3" t="s">
        <v>5</v>
      </c>
      <c r="F99" s="9">
        <v>6</v>
      </c>
      <c r="G99" s="9">
        <v>11</v>
      </c>
      <c r="H99" s="9">
        <f t="shared" ref="H99:H118" si="9">F99+G99</f>
        <v>17</v>
      </c>
      <c r="I99" s="7"/>
      <c r="J99" s="7"/>
      <c r="K99" s="7"/>
    </row>
    <row r="100" spans="1:11" ht="20.100000000000001" customHeight="1" x14ac:dyDescent="0.2">
      <c r="A100" s="33"/>
      <c r="B100" s="34"/>
      <c r="C100" s="6" t="s">
        <v>47</v>
      </c>
      <c r="D100" s="3">
        <v>1</v>
      </c>
      <c r="E100" s="3" t="s">
        <v>5</v>
      </c>
      <c r="F100" s="9">
        <v>50</v>
      </c>
      <c r="G100" s="9">
        <v>11</v>
      </c>
      <c r="H100" s="9">
        <f t="shared" si="9"/>
        <v>61</v>
      </c>
      <c r="I100" s="7"/>
      <c r="J100" s="7"/>
      <c r="K100" s="7"/>
    </row>
    <row r="101" spans="1:11" ht="20.100000000000001" customHeight="1" x14ac:dyDescent="0.2">
      <c r="A101" s="33"/>
      <c r="B101" s="34"/>
      <c r="C101" s="6" t="s">
        <v>48</v>
      </c>
      <c r="D101" s="3">
        <v>1</v>
      </c>
      <c r="E101" s="3" t="s">
        <v>5</v>
      </c>
      <c r="F101" s="9">
        <v>693</v>
      </c>
      <c r="G101" s="9">
        <v>33</v>
      </c>
      <c r="H101" s="9">
        <f t="shared" si="9"/>
        <v>726</v>
      </c>
      <c r="I101" s="7"/>
      <c r="J101" s="7"/>
      <c r="K101" s="7"/>
    </row>
    <row r="102" spans="1:11" ht="20.100000000000001" customHeight="1" x14ac:dyDescent="0.2">
      <c r="A102" s="33"/>
      <c r="B102" s="34"/>
      <c r="C102" s="6" t="s">
        <v>49</v>
      </c>
      <c r="D102" s="3">
        <v>1</v>
      </c>
      <c r="E102" s="3" t="s">
        <v>5</v>
      </c>
      <c r="F102" s="9">
        <v>473</v>
      </c>
      <c r="G102" s="9">
        <v>33</v>
      </c>
      <c r="H102" s="9">
        <f t="shared" si="9"/>
        <v>506</v>
      </c>
      <c r="I102" s="7"/>
      <c r="J102" s="7"/>
      <c r="K102" s="7"/>
    </row>
    <row r="103" spans="1:11" ht="20.100000000000001" customHeight="1" x14ac:dyDescent="0.2">
      <c r="A103" s="33"/>
      <c r="B103" s="34"/>
      <c r="C103" s="6" t="s">
        <v>36</v>
      </c>
      <c r="D103" s="3">
        <v>1</v>
      </c>
      <c r="E103" s="3" t="s">
        <v>5</v>
      </c>
      <c r="F103" s="9">
        <v>83</v>
      </c>
      <c r="G103" s="9">
        <v>11</v>
      </c>
      <c r="H103" s="9">
        <f t="shared" si="9"/>
        <v>94</v>
      </c>
      <c r="I103" s="7"/>
      <c r="J103" s="7"/>
      <c r="K103" s="7"/>
    </row>
    <row r="104" spans="1:11" ht="20.100000000000001" customHeight="1" x14ac:dyDescent="0.2">
      <c r="A104" s="33"/>
      <c r="B104" s="34"/>
      <c r="C104" s="6" t="s">
        <v>37</v>
      </c>
      <c r="D104" s="3">
        <v>1</v>
      </c>
      <c r="E104" s="3" t="s">
        <v>5</v>
      </c>
      <c r="F104" s="9">
        <v>149</v>
      </c>
      <c r="G104" s="9">
        <v>11</v>
      </c>
      <c r="H104" s="9">
        <f t="shared" si="9"/>
        <v>160</v>
      </c>
      <c r="I104" s="7"/>
      <c r="J104" s="7"/>
      <c r="K104" s="7"/>
    </row>
    <row r="105" spans="1:11" ht="20.100000000000001" customHeight="1" x14ac:dyDescent="0.2">
      <c r="A105" s="33"/>
      <c r="B105" s="34"/>
      <c r="C105" s="6" t="s">
        <v>50</v>
      </c>
      <c r="D105" s="3">
        <v>1</v>
      </c>
      <c r="E105" s="3" t="s">
        <v>5</v>
      </c>
      <c r="F105" s="9">
        <v>132</v>
      </c>
      <c r="G105" s="9">
        <v>28</v>
      </c>
      <c r="H105" s="9">
        <f t="shared" si="9"/>
        <v>160</v>
      </c>
      <c r="I105" s="7"/>
      <c r="J105" s="7"/>
      <c r="K105" s="7"/>
    </row>
    <row r="106" spans="1:11" ht="20.100000000000001" customHeight="1" x14ac:dyDescent="0.2">
      <c r="A106" s="33"/>
      <c r="B106" s="34"/>
      <c r="C106" s="6" t="s">
        <v>51</v>
      </c>
      <c r="D106" s="3">
        <v>1</v>
      </c>
      <c r="E106" s="3" t="s">
        <v>5</v>
      </c>
      <c r="F106" s="9">
        <v>429</v>
      </c>
      <c r="G106" s="9">
        <v>28</v>
      </c>
      <c r="H106" s="9">
        <f t="shared" si="9"/>
        <v>457</v>
      </c>
      <c r="I106" s="7"/>
      <c r="J106" s="7"/>
      <c r="K106" s="7"/>
    </row>
    <row r="107" spans="1:11" ht="20.100000000000001" customHeight="1" x14ac:dyDescent="0.2">
      <c r="A107" s="33"/>
      <c r="B107" s="34"/>
      <c r="C107" s="6" t="s">
        <v>52</v>
      </c>
      <c r="D107" s="3">
        <v>1</v>
      </c>
      <c r="E107" s="3" t="s">
        <v>5</v>
      </c>
      <c r="F107" s="9">
        <v>165</v>
      </c>
      <c r="G107" s="9">
        <v>28</v>
      </c>
      <c r="H107" s="9">
        <f t="shared" si="9"/>
        <v>193</v>
      </c>
      <c r="I107" s="7"/>
      <c r="J107" s="7"/>
      <c r="K107" s="7"/>
    </row>
    <row r="108" spans="1:11" ht="20.100000000000001" customHeight="1" x14ac:dyDescent="0.2">
      <c r="A108" s="33"/>
      <c r="B108" s="34"/>
      <c r="C108" s="6" t="s">
        <v>53</v>
      </c>
      <c r="D108" s="3">
        <v>1</v>
      </c>
      <c r="E108" s="3" t="s">
        <v>5</v>
      </c>
      <c r="F108" s="9">
        <v>231</v>
      </c>
      <c r="G108" s="9">
        <v>28</v>
      </c>
      <c r="H108" s="9">
        <f t="shared" si="9"/>
        <v>259</v>
      </c>
      <c r="I108" s="7"/>
      <c r="J108" s="7"/>
      <c r="K108" s="7"/>
    </row>
    <row r="109" spans="1:11" ht="20.100000000000001" customHeight="1" x14ac:dyDescent="0.2">
      <c r="A109" s="33"/>
      <c r="B109" s="34"/>
      <c r="C109" s="6" t="s">
        <v>54</v>
      </c>
      <c r="D109" s="3">
        <v>1</v>
      </c>
      <c r="E109" s="3" t="s">
        <v>5</v>
      </c>
      <c r="F109" s="9">
        <v>308</v>
      </c>
      <c r="G109" s="9">
        <v>28</v>
      </c>
      <c r="H109" s="9">
        <f t="shared" si="9"/>
        <v>336</v>
      </c>
      <c r="I109" s="7"/>
      <c r="J109" s="7"/>
      <c r="K109" s="7"/>
    </row>
    <row r="110" spans="1:11" ht="20.100000000000001" customHeight="1" x14ac:dyDescent="0.2">
      <c r="A110" s="33"/>
      <c r="B110" s="34"/>
      <c r="C110" s="6" t="s">
        <v>55</v>
      </c>
      <c r="D110" s="3">
        <v>1</v>
      </c>
      <c r="E110" s="3" t="s">
        <v>5</v>
      </c>
      <c r="F110" s="9">
        <v>220</v>
      </c>
      <c r="G110" s="9">
        <v>33</v>
      </c>
      <c r="H110" s="9">
        <f t="shared" si="9"/>
        <v>253</v>
      </c>
      <c r="I110" s="7"/>
      <c r="J110" s="7"/>
      <c r="K110" s="7"/>
    </row>
    <row r="111" spans="1:11" ht="20.100000000000001" customHeight="1" x14ac:dyDescent="0.2">
      <c r="A111" s="33"/>
      <c r="B111" s="34"/>
      <c r="C111" s="6" t="s">
        <v>56</v>
      </c>
      <c r="D111" s="3">
        <v>1</v>
      </c>
      <c r="E111" s="3" t="s">
        <v>5</v>
      </c>
      <c r="F111" s="9">
        <v>320</v>
      </c>
      <c r="G111" s="9">
        <v>33</v>
      </c>
      <c r="H111" s="9">
        <f t="shared" si="9"/>
        <v>353</v>
      </c>
      <c r="I111" s="7"/>
      <c r="J111" s="7"/>
      <c r="K111" s="7"/>
    </row>
    <row r="112" spans="1:11" ht="20.100000000000001" customHeight="1" x14ac:dyDescent="0.2">
      <c r="A112" s="33"/>
      <c r="B112" s="34"/>
      <c r="C112" s="6" t="s">
        <v>57</v>
      </c>
      <c r="D112" s="3">
        <v>1</v>
      </c>
      <c r="E112" s="3" t="s">
        <v>5</v>
      </c>
      <c r="F112" s="9">
        <v>420</v>
      </c>
      <c r="G112" s="9">
        <v>33</v>
      </c>
      <c r="H112" s="9">
        <f t="shared" si="9"/>
        <v>453</v>
      </c>
      <c r="I112" s="7"/>
      <c r="J112" s="7"/>
      <c r="K112" s="7"/>
    </row>
    <row r="113" spans="1:11" ht="20.100000000000001" customHeight="1" x14ac:dyDescent="0.2">
      <c r="A113" s="33"/>
      <c r="B113" s="34"/>
      <c r="C113" s="6" t="s">
        <v>58</v>
      </c>
      <c r="D113" s="3">
        <v>1</v>
      </c>
      <c r="E113" s="3" t="s">
        <v>5</v>
      </c>
      <c r="F113" s="9">
        <v>520</v>
      </c>
      <c r="G113" s="9">
        <v>33</v>
      </c>
      <c r="H113" s="9">
        <f t="shared" si="9"/>
        <v>553</v>
      </c>
      <c r="I113" s="7"/>
      <c r="J113" s="7"/>
      <c r="K113" s="7"/>
    </row>
    <row r="114" spans="1:11" ht="20.100000000000001" customHeight="1" x14ac:dyDescent="0.2">
      <c r="A114" s="33"/>
      <c r="B114" s="34"/>
      <c r="C114" s="6" t="s">
        <v>59</v>
      </c>
      <c r="D114" s="3">
        <v>1</v>
      </c>
      <c r="E114" s="3" t="s">
        <v>5</v>
      </c>
      <c r="F114" s="9">
        <v>640</v>
      </c>
      <c r="G114" s="9">
        <v>33</v>
      </c>
      <c r="H114" s="9">
        <f t="shared" si="9"/>
        <v>673</v>
      </c>
      <c r="I114" s="7"/>
      <c r="J114" s="7"/>
      <c r="K114" s="7"/>
    </row>
    <row r="115" spans="1:11" ht="20.100000000000001" customHeight="1" x14ac:dyDescent="0.2">
      <c r="A115" s="33"/>
      <c r="B115" s="34"/>
      <c r="C115" s="6" t="s">
        <v>60</v>
      </c>
      <c r="D115" s="3">
        <v>1</v>
      </c>
      <c r="E115" s="3" t="s">
        <v>5</v>
      </c>
      <c r="F115" s="9">
        <v>759</v>
      </c>
      <c r="G115" s="9">
        <v>33</v>
      </c>
      <c r="H115" s="9">
        <f t="shared" si="9"/>
        <v>792</v>
      </c>
      <c r="I115" s="7"/>
      <c r="J115" s="7"/>
      <c r="K115" s="7"/>
    </row>
    <row r="116" spans="1:11" ht="20.100000000000001" customHeight="1" x14ac:dyDescent="0.2">
      <c r="A116" s="33"/>
      <c r="B116" s="34"/>
      <c r="C116" s="6" t="s">
        <v>61</v>
      </c>
      <c r="D116" s="3">
        <v>1</v>
      </c>
      <c r="E116" s="3" t="s">
        <v>5</v>
      </c>
      <c r="F116" s="9">
        <v>66</v>
      </c>
      <c r="G116" s="9">
        <v>11</v>
      </c>
      <c r="H116" s="9">
        <f t="shared" si="9"/>
        <v>77</v>
      </c>
      <c r="I116" s="7"/>
      <c r="J116" s="7"/>
      <c r="K116" s="7"/>
    </row>
    <row r="117" spans="1:11" ht="20.100000000000001" customHeight="1" x14ac:dyDescent="0.2">
      <c r="A117" s="33"/>
      <c r="B117" s="34"/>
      <c r="C117" s="6" t="s">
        <v>62</v>
      </c>
      <c r="D117" s="3">
        <v>1</v>
      </c>
      <c r="E117" s="3" t="s">
        <v>5</v>
      </c>
      <c r="F117" s="9">
        <v>90</v>
      </c>
      <c r="G117" s="9">
        <v>11</v>
      </c>
      <c r="H117" s="9">
        <f t="shared" si="9"/>
        <v>101</v>
      </c>
      <c r="I117" s="7"/>
      <c r="J117" s="7"/>
      <c r="K117" s="7"/>
    </row>
    <row r="118" spans="1:11" ht="20.100000000000001" customHeight="1" x14ac:dyDescent="0.2">
      <c r="A118" s="33"/>
      <c r="B118" s="34"/>
      <c r="C118" s="6" t="s">
        <v>42</v>
      </c>
      <c r="D118" s="3">
        <v>1</v>
      </c>
      <c r="E118" s="3" t="s">
        <v>5</v>
      </c>
      <c r="F118" s="9">
        <v>15</v>
      </c>
      <c r="G118" s="9">
        <v>33</v>
      </c>
      <c r="H118" s="9">
        <f t="shared" si="9"/>
        <v>48</v>
      </c>
      <c r="I118" s="7"/>
      <c r="J118" s="7"/>
      <c r="K118" s="7"/>
    </row>
    <row r="119" spans="1:11" ht="24.75" customHeight="1" x14ac:dyDescent="0.2">
      <c r="A119" s="27"/>
      <c r="B119" s="27"/>
      <c r="C119" s="27"/>
      <c r="D119" s="27"/>
      <c r="E119" s="27"/>
      <c r="F119" s="24">
        <f>SUM(F98:F118)</f>
        <v>5978</v>
      </c>
      <c r="G119" s="24">
        <f>SUM(G98:G118)</f>
        <v>536</v>
      </c>
      <c r="H119" s="24">
        <f>SUM(H98:H118)</f>
        <v>6514</v>
      </c>
      <c r="I119" s="18"/>
      <c r="J119" s="17"/>
      <c r="K119" s="25"/>
    </row>
    <row r="120" spans="1:11" ht="49.5" customHeight="1" x14ac:dyDescent="0.2">
      <c r="A120" s="30" t="s">
        <v>76</v>
      </c>
      <c r="B120" s="31"/>
      <c r="C120" s="31"/>
      <c r="D120" s="31"/>
      <c r="E120" s="31"/>
      <c r="F120" s="31"/>
      <c r="G120" s="32"/>
      <c r="H120" s="26">
        <f>H119+H97+H79+H70+H61+H52+H43+H34+H24+H14</f>
        <v>13765</v>
      </c>
      <c r="I120" s="5"/>
      <c r="J120" s="5"/>
      <c r="K120" s="5"/>
    </row>
    <row r="121" spans="1:11" ht="20.100000000000001" customHeight="1" x14ac:dyDescent="0.2"/>
    <row r="122" spans="1:11" ht="20.100000000000001" customHeight="1" x14ac:dyDescent="0.2"/>
    <row r="123" spans="1:11" ht="20.100000000000001" customHeight="1" x14ac:dyDescent="0.2"/>
    <row r="124" spans="1:11" ht="20.100000000000001" customHeight="1" x14ac:dyDescent="0.2"/>
    <row r="125" spans="1:11" ht="20.100000000000001" customHeight="1" x14ac:dyDescent="0.2"/>
    <row r="126" spans="1:11" ht="20.100000000000001" customHeight="1" x14ac:dyDescent="0.2"/>
    <row r="127" spans="1:11" ht="20.100000000000001" customHeight="1" x14ac:dyDescent="0.2"/>
    <row r="128" spans="1:11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</sheetData>
  <mergeCells count="23">
    <mergeCell ref="A2:K3"/>
    <mergeCell ref="A1:K1"/>
    <mergeCell ref="A44:A51"/>
    <mergeCell ref="B44:B51"/>
    <mergeCell ref="A5:A13"/>
    <mergeCell ref="B5:B13"/>
    <mergeCell ref="B62:B69"/>
    <mergeCell ref="A62:A69"/>
    <mergeCell ref="B71:B78"/>
    <mergeCell ref="A71:A78"/>
    <mergeCell ref="A15:A23"/>
    <mergeCell ref="A25:A33"/>
    <mergeCell ref="A35:A42"/>
    <mergeCell ref="B15:B23"/>
    <mergeCell ref="B25:B33"/>
    <mergeCell ref="B35:B42"/>
    <mergeCell ref="B53:B60"/>
    <mergeCell ref="A53:A60"/>
    <mergeCell ref="A120:G120"/>
    <mergeCell ref="A98:A118"/>
    <mergeCell ref="B98:B118"/>
    <mergeCell ref="B80:B96"/>
    <mergeCell ref="A80:A96"/>
  </mergeCells>
  <pageMargins left="0.7" right="0.7" top="0.75" bottom="0.75" header="0.3" footer="0.3"/>
  <pageSetup paperSize="9"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2AC3BD0265B9408314EEBDCA47A241" ma:contentTypeVersion="8" ma:contentTypeDescription="Create a new document." ma:contentTypeScope="" ma:versionID="fbe48fe4b2de2ae6a09cee1b8fbaa00f">
  <xsd:schema xmlns:xsd="http://www.w3.org/2001/XMLSchema" xmlns:xs="http://www.w3.org/2001/XMLSchema" xmlns:p="http://schemas.microsoft.com/office/2006/metadata/properties" xmlns:ns2="5c86d1fb-7958-45c0-b81b-5e187c6450b5" targetNamespace="http://schemas.microsoft.com/office/2006/metadata/properties" ma:root="true" ma:fieldsID="738832df86e154d341d7380a559e532a" ns2:_="">
    <xsd:import namespace="5c86d1fb-7958-45c0-b81b-5e187c6450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6d1fb-7958-45c0-b81b-5e187c6450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281B9E-169B-4A09-A886-C7FB7F3FDA83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5c86d1fb-7958-45c0-b81b-5e187c6450b5"/>
    <ds:schemaRef ds:uri="http://www.w3.org/XML/1998/namespace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199691D-9DF6-457E-AF12-FB910EE17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86d1fb-7958-45c0-b81b-5e187c6450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A4D36F-AE06-4D00-AFD4-061C8E5F67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2023-03-02T09:37:18Z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0x010100C02AC3BD0265B9408314EEBDCA47A241</vt:lpwstr>
  </property>
</Properties>
</file>