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<sst xmlns="http://schemas.openxmlformats.org/spreadsheetml/2006/main" count="169" uniqueCount="118">
  <si>
    <t>#</t>
  </si>
  <si>
    <t>3</t>
  </si>
  <si>
    <t>4</t>
  </si>
  <si>
    <t>1</t>
  </si>
  <si>
    <t>2</t>
  </si>
  <si>
    <t>5</t>
  </si>
  <si>
    <t>6</t>
  </si>
  <si>
    <t>7</t>
  </si>
  <si>
    <t>8</t>
  </si>
  <si>
    <t>9</t>
  </si>
  <si>
    <t>10</t>
  </si>
  <si>
    <t>სამუშაოს დასახელება</t>
  </si>
  <si>
    <t>განზომილება</t>
  </si>
  <si>
    <t>რაოდენობა</t>
  </si>
  <si>
    <t>მასალის ხარჯი</t>
  </si>
  <si>
    <t>ერთეული</t>
  </si>
  <si>
    <t>მთლიანი</t>
  </si>
  <si>
    <t>ჯამი</t>
  </si>
  <si>
    <t>შრომის ხარჯი</t>
  </si>
  <si>
    <t>გრძ/მ</t>
  </si>
  <si>
    <t>ცალი</t>
  </si>
  <si>
    <t>11</t>
  </si>
  <si>
    <t>12</t>
  </si>
  <si>
    <t>13</t>
  </si>
  <si>
    <t>14</t>
  </si>
  <si>
    <t>15</t>
  </si>
  <si>
    <t>16</t>
  </si>
  <si>
    <t>34</t>
  </si>
  <si>
    <t>35</t>
  </si>
  <si>
    <t>36</t>
  </si>
  <si>
    <t>37</t>
  </si>
  <si>
    <t>გაუთვალისწინებელი ხარჯები</t>
  </si>
  <si>
    <t>საპენსიო დანაზოგი ხელფასიდან</t>
  </si>
  <si>
    <t>დღგ</t>
  </si>
  <si>
    <t>cali</t>
  </si>
  <si>
    <t>38</t>
  </si>
  <si>
    <t>39</t>
  </si>
  <si>
    <t>4.1</t>
  </si>
  <si>
    <t>4.2</t>
  </si>
  <si>
    <t xml:space="preserve">ქვიშა ხრეშოვანი ნარევი </t>
  </si>
  <si>
    <t>წვრილმარცვლოვანი ასფალტი</t>
  </si>
  <si>
    <t>კუბ.მ</t>
  </si>
  <si>
    <t>ტ</t>
  </si>
  <si>
    <r>
      <t>იგივე ტერიტორიაზე პლასტმასის მილის დ-20 და დ-32 მონტაჟისათვის მჭვანე საფარის მოჭრა გრუნტან ერთად შემდგომი აღდგენით 0.2</t>
    </r>
    <r>
      <rPr>
        <sz val="10"/>
        <rFont val="Calibri"/>
        <family val="2"/>
      </rPr>
      <t>×</t>
    </r>
    <r>
      <rPr>
        <sz val="11"/>
        <rFont val="Calibri"/>
        <family val="2"/>
      </rPr>
      <t>0.3</t>
    </r>
  </si>
  <si>
    <t>შავი მიწა</t>
  </si>
  <si>
    <t>მწვანე საფარი "ბელტი"</t>
  </si>
  <si>
    <t>კვ.მ</t>
  </si>
  <si>
    <t>წყალგაყვანილობის პლასტმასის მილის მონტაჟისათვის ტერიტორიაზე არსებული ბეტონის ,ასფალტისა და გრუნტის მოჭრა შემდგომი აღდგენით 0.3×0.3</t>
  </si>
  <si>
    <t>ბეტონი</t>
  </si>
  <si>
    <t>წყლის ორშრიანი ლურჯ-თეთრი ცილინდრულ ვერტიკალური ავზის( 5000 ლიტრი) მოწყობა საქვაბის თავზე არსებულ ქსელთან მიერთებით</t>
  </si>
  <si>
    <t>50 მმ მილი პოლიეთილენის PE 100</t>
  </si>
  <si>
    <t>40 მმ მილი პოლიეთილენის PE 100</t>
  </si>
  <si>
    <t>32 მმ მილი პოლიეთილენის PE 100</t>
  </si>
  <si>
    <t>25 მმ მილი პოლიეთილენის PE 100</t>
  </si>
  <si>
    <t>20 მმ მილი პოლიეთილენის PE 100</t>
  </si>
  <si>
    <r>
      <t>40</t>
    </r>
    <r>
      <rPr>
        <sz val="10"/>
        <rFont val="Calibri"/>
        <family val="2"/>
      </rPr>
      <t>×32  გადამყვანი ქურო</t>
    </r>
  </si>
  <si>
    <t>25×20  გადამყვანი ქურო</t>
  </si>
  <si>
    <t>50×40 გადამყვანი ქურო</t>
  </si>
  <si>
    <t>50×50 მექანიკური გადასაბმელი ქურო</t>
  </si>
  <si>
    <t>40×40 მექანიკური გადასაბმელი ქურო</t>
  </si>
  <si>
    <t>32×32 მექანიკური გადასაბმელი ქურო</t>
  </si>
  <si>
    <t>25×25 მექანიკური გადასაბმელი ქურო</t>
  </si>
  <si>
    <t>რეინბორდი 1500</t>
  </si>
  <si>
    <t>რეინბორდი 3500</t>
  </si>
  <si>
    <t>25*1/2 უნაგირი</t>
  </si>
  <si>
    <t>32*1/2 უნაგირი</t>
  </si>
  <si>
    <t>40*1/2 უნაგირი</t>
  </si>
  <si>
    <t>1/2*1/2 პლასტმასის ნიპელი გ/ხ</t>
  </si>
  <si>
    <t>1/2*1/2 პლასტმასის გად. ნიპელი გ/ხ</t>
  </si>
  <si>
    <t>ტივტივა 5 მეტრიანი კაბელით(ელექტრო)</t>
  </si>
  <si>
    <t>25 მმ ბურთულა ვენტილი ადაპტორებით</t>
  </si>
  <si>
    <t>32 მმ ბურთულა ვენტილი ადაპტორებით</t>
  </si>
  <si>
    <t>40 მმ ბურთულა ვენტილი ადაპტორებით</t>
  </si>
  <si>
    <t>50 მმ ბურთულა ვენტილი ადაპტორებით</t>
  </si>
  <si>
    <t>6 ვენტილის ყუთი</t>
  </si>
  <si>
    <t>10 ვენტილის ყუთი</t>
  </si>
  <si>
    <r>
      <t>სამკაპი 50</t>
    </r>
    <r>
      <rPr>
        <sz val="10"/>
        <rFont val="Calibri"/>
        <family val="2"/>
      </rPr>
      <t>×40×50</t>
    </r>
  </si>
  <si>
    <r>
      <t>სამკაპი 40</t>
    </r>
    <r>
      <rPr>
        <sz val="10"/>
        <rFont val="Calibri"/>
        <family val="2"/>
      </rPr>
      <t>×32×40</t>
    </r>
  </si>
  <si>
    <r>
      <t>სამკაპი 40</t>
    </r>
    <r>
      <rPr>
        <sz val="10"/>
        <rFont val="Calibri"/>
        <family val="2"/>
      </rPr>
      <t>×25×40</t>
    </r>
  </si>
  <si>
    <r>
      <t>სამკაპი 50</t>
    </r>
    <r>
      <rPr>
        <sz val="10"/>
        <rFont val="Calibri"/>
        <family val="2"/>
      </rPr>
      <t>×25×50</t>
    </r>
  </si>
  <si>
    <r>
      <t>სამკაპი 32</t>
    </r>
    <r>
      <rPr>
        <sz val="10"/>
        <rFont val="Calibri"/>
        <family val="2"/>
      </rPr>
      <t>×32×32</t>
    </r>
  </si>
  <si>
    <r>
      <t>სამკაპი 32</t>
    </r>
    <r>
      <rPr>
        <sz val="10"/>
        <rFont val="Calibri"/>
        <family val="2"/>
      </rPr>
      <t>×25×32</t>
    </r>
  </si>
  <si>
    <t>მუხლი დ-50</t>
  </si>
  <si>
    <t>მუხლი დ-32</t>
  </si>
  <si>
    <t>მუხლი დ-25</t>
  </si>
  <si>
    <t>გადამყვანი ქურო 63×50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</si>
  <si>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</si>
  <si>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</si>
  <si>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</si>
  <si>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</si>
  <si>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</si>
  <si>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</si>
  <si>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</si>
  <si>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</si>
  <si>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</si>
  <si>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</si>
  <si>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</si>
  <si>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</si>
  <si>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</si>
  <si>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</si>
  <si>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</si>
  <si>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</si>
  <si>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</si>
  <si>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40</t>
  </si>
  <si>
    <t>41</t>
  </si>
  <si>
    <t>42</t>
  </si>
  <si>
    <t>4.3</t>
  </si>
  <si>
    <t>5.1</t>
  </si>
  <si>
    <t>5.2</t>
  </si>
  <si>
    <t>სამშენებლო ნარჩენების დატვირთვა და გატანა ტერიტორიიდან</t>
  </si>
  <si>
    <t>რეისი</t>
  </si>
  <si>
    <r>
      <t>ხელობის ფასი პოზიცია (7</t>
    </r>
    <r>
      <rPr>
        <sz val="10"/>
        <rFont val="Calibri"/>
        <family val="2"/>
      </rPr>
      <t>÷42</t>
    </r>
    <r>
      <rPr>
        <sz val="10"/>
        <rFont val="AcadNusx"/>
        <family val="0"/>
      </rPr>
      <t>) mTlianad wylis qselis montaJi</t>
    </r>
  </si>
  <si>
    <t>კაუჩუკის თბოიზოლაცია დ-54</t>
  </si>
  <si>
    <t>43</t>
  </si>
  <si>
    <t>ელექტრო ტუმბო SLG-200-2K 220 ვოლტი მონტაჟი ავზთან მიერთებით DOMAK  ე.წ. "ტვინით"</t>
  </si>
  <si>
    <t xml:space="preserve">შსს აკადემიის ტერიტორიაზე სარწყავი სისტემის მოწყობის სამუშაოების დეფექტური აქტი                                                                                </t>
  </si>
  <si>
    <t>ზედნადები ხარჯები არაუმეტეს</t>
  </si>
  <si>
    <t>გეგმიური დაგროვება არაუმეტეს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</si>
</sst>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sz val="11"/>
      <name val="AcadMtavr"/>
      <family val="0"/>
    </font>
    <font>
      <sz val="10"/>
      <name val="Calibri"/>
      <family val="2"/>
    </font>
    <font>
      <b/>
      <sz val="10"/>
      <name val="AcadNusx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9" fontId="4" fillId="33" borderId="10" xfId="58" applyFont="1" applyFill="1" applyBorder="1" applyAlignment="1">
      <alignment horizontal="center" vertical="center" wrapText="1"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textRotation="90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textRotation="90" wrapText="1"/>
    </xf>
    <xf numFmtId="2" fontId="2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30" zoomScaleNormal="130" zoomScalePageLayoutView="0" workbookViewId="0" topLeftCell="A1">
      <selection activeCell="B61" sqref="B61"/>
    </sheetView>
  </sheetViews>
  <sheetFormatPr defaultColWidth="9.140625" defaultRowHeight="12.75"/>
  <cols>
    <col min="1" max="1" width="4.421875" style="1" customWidth="1"/>
    <col min="2" max="2" width="38.00390625" style="3" customWidth="1"/>
    <col min="3" max="3" width="6.57421875" style="2" customWidth="1"/>
    <col min="4" max="4" width="6.28125" style="2" customWidth="1"/>
    <col min="5" max="5" width="7.8515625" style="2" customWidth="1"/>
    <col min="6" max="6" width="8.8515625" style="2" customWidth="1"/>
    <col min="7" max="7" width="7.8515625" style="2" customWidth="1"/>
    <col min="8" max="8" width="9.00390625" style="2" customWidth="1"/>
    <col min="9" max="9" width="8.57421875" style="2" customWidth="1"/>
    <col min="10" max="13" width="9.140625" style="2" customWidth="1"/>
    <col min="14" max="14" width="14.57421875" style="2" customWidth="1"/>
    <col min="15" max="16384" width="9.140625" style="2" customWidth="1"/>
  </cols>
  <sheetData>
    <row r="1" spans="1:9" ht="53.25" customHeight="1">
      <c r="A1" s="25" t="s">
        <v>115</v>
      </c>
      <c r="B1" s="25"/>
      <c r="C1" s="25"/>
      <c r="D1" s="25"/>
      <c r="E1" s="25"/>
      <c r="F1" s="25"/>
      <c r="G1" s="25"/>
      <c r="H1" s="25"/>
      <c r="I1" s="25"/>
    </row>
    <row r="2" spans="1:9" ht="31.5" customHeight="1">
      <c r="A2" s="26" t="s">
        <v>0</v>
      </c>
      <c r="B2" s="27" t="s">
        <v>11</v>
      </c>
      <c r="C2" s="28" t="s">
        <v>12</v>
      </c>
      <c r="D2" s="28" t="s">
        <v>13</v>
      </c>
      <c r="E2" s="29" t="s">
        <v>14</v>
      </c>
      <c r="F2" s="30"/>
      <c r="G2" s="29" t="s">
        <v>18</v>
      </c>
      <c r="H2" s="30"/>
      <c r="I2" s="27" t="s">
        <v>17</v>
      </c>
    </row>
    <row r="3" spans="1:12" ht="42" customHeight="1">
      <c r="A3" s="31"/>
      <c r="B3" s="32"/>
      <c r="C3" s="33"/>
      <c r="D3" s="33"/>
      <c r="E3" s="34" t="s">
        <v>15</v>
      </c>
      <c r="F3" s="34" t="s">
        <v>16</v>
      </c>
      <c r="G3" s="34" t="s">
        <v>15</v>
      </c>
      <c r="H3" s="34" t="s">
        <v>16</v>
      </c>
      <c r="I3" s="32"/>
      <c r="L3" s="1"/>
    </row>
    <row r="4" spans="1:9" ht="13.5" customHeight="1">
      <c r="A4" s="6">
        <v>1</v>
      </c>
      <c r="B4" s="7">
        <v>2</v>
      </c>
      <c r="C4" s="7" t="s">
        <v>1</v>
      </c>
      <c r="D4" s="7" t="s">
        <v>2</v>
      </c>
      <c r="E4" s="8">
        <v>5</v>
      </c>
      <c r="F4" s="8">
        <v>6</v>
      </c>
      <c r="G4" s="8">
        <v>7</v>
      </c>
      <c r="H4" s="8">
        <v>8</v>
      </c>
      <c r="I4" s="6">
        <v>9</v>
      </c>
    </row>
    <row r="5" spans="1:9" ht="51">
      <c r="A5" s="6" t="s">
        <v>3</v>
      </c>
      <c r="B5" s="4" t="s">
        <v>49</v>
      </c>
      <c r="C5" s="5" t="s">
        <v>20</v>
      </c>
      <c r="D5" s="5">
        <v>1</v>
      </c>
      <c r="E5" s="5">
        <v>0</v>
      </c>
      <c r="F5" s="5">
        <f aca="true" t="shared" si="0" ref="F5:F51">D5*E5</f>
        <v>0</v>
      </c>
      <c r="G5" s="23">
        <v>0</v>
      </c>
      <c r="H5" s="5">
        <f aca="true" t="shared" si="1" ref="H5:H22">D5*G5</f>
        <v>0</v>
      </c>
      <c r="I5" s="5">
        <f aca="true" t="shared" si="2" ref="I5:I22">F5+H5</f>
        <v>0</v>
      </c>
    </row>
    <row r="6" spans="1:9" ht="44.25" customHeight="1">
      <c r="A6" s="6" t="s">
        <v>4</v>
      </c>
      <c r="B6" s="4" t="s">
        <v>114</v>
      </c>
      <c r="C6" s="5" t="s">
        <v>20</v>
      </c>
      <c r="D6" s="5">
        <v>1</v>
      </c>
      <c r="E6" s="5">
        <v>0</v>
      </c>
      <c r="F6" s="5">
        <f t="shared" si="0"/>
        <v>0</v>
      </c>
      <c r="G6" s="23">
        <v>0</v>
      </c>
      <c r="H6" s="5">
        <f t="shared" si="1"/>
        <v>0</v>
      </c>
      <c r="I6" s="5">
        <f t="shared" si="2"/>
        <v>0</v>
      </c>
    </row>
    <row r="7" spans="1:9" ht="20.25" customHeight="1">
      <c r="A7" s="6" t="s">
        <v>1</v>
      </c>
      <c r="B7" s="4" t="s">
        <v>69</v>
      </c>
      <c r="C7" s="5" t="s">
        <v>20</v>
      </c>
      <c r="D7" s="5">
        <v>1</v>
      </c>
      <c r="E7" s="5">
        <v>0</v>
      </c>
      <c r="F7" s="5">
        <f t="shared" si="0"/>
        <v>0</v>
      </c>
      <c r="G7" s="23">
        <v>0</v>
      </c>
      <c r="H7" s="5">
        <f>D7*G7</f>
        <v>0</v>
      </c>
      <c r="I7" s="5">
        <f>F7+H7</f>
        <v>0</v>
      </c>
    </row>
    <row r="8" spans="1:9" ht="63.75">
      <c r="A8" s="6" t="s">
        <v>2</v>
      </c>
      <c r="B8" s="4" t="s">
        <v>47</v>
      </c>
      <c r="C8" s="5" t="s">
        <v>19</v>
      </c>
      <c r="D8" s="5">
        <v>90</v>
      </c>
      <c r="E8" s="5">
        <v>0</v>
      </c>
      <c r="F8" s="5">
        <f t="shared" si="0"/>
        <v>0</v>
      </c>
      <c r="G8" s="23">
        <v>0</v>
      </c>
      <c r="H8" s="5">
        <f t="shared" si="1"/>
        <v>0</v>
      </c>
      <c r="I8" s="5">
        <f t="shared" si="2"/>
        <v>0</v>
      </c>
    </row>
    <row r="9" spans="1:9" ht="13.5">
      <c r="A9" s="6" t="s">
        <v>37</v>
      </c>
      <c r="B9" s="4" t="s">
        <v>39</v>
      </c>
      <c r="C9" s="5" t="s">
        <v>41</v>
      </c>
      <c r="D9" s="5">
        <v>4</v>
      </c>
      <c r="E9" s="5">
        <v>0</v>
      </c>
      <c r="F9" s="5">
        <f t="shared" si="0"/>
        <v>0</v>
      </c>
      <c r="G9" s="23">
        <v>0</v>
      </c>
      <c r="H9" s="5">
        <f t="shared" si="1"/>
        <v>0</v>
      </c>
      <c r="I9" s="5">
        <f t="shared" si="2"/>
        <v>0</v>
      </c>
    </row>
    <row r="10" spans="1:9" ht="13.5">
      <c r="A10" s="6" t="s">
        <v>38</v>
      </c>
      <c r="B10" s="4" t="s">
        <v>40</v>
      </c>
      <c r="C10" s="5" t="s">
        <v>42</v>
      </c>
      <c r="D10" s="5">
        <v>0.2</v>
      </c>
      <c r="E10" s="5">
        <v>0</v>
      </c>
      <c r="F10" s="5">
        <f t="shared" si="0"/>
        <v>0</v>
      </c>
      <c r="G10" s="23">
        <v>0</v>
      </c>
      <c r="H10" s="5">
        <f t="shared" si="1"/>
        <v>0</v>
      </c>
      <c r="I10" s="5">
        <f t="shared" si="2"/>
        <v>0</v>
      </c>
    </row>
    <row r="11" spans="1:9" ht="13.5">
      <c r="A11" s="6" t="s">
        <v>106</v>
      </c>
      <c r="B11" s="4" t="s">
        <v>48</v>
      </c>
      <c r="C11" s="5" t="s">
        <v>41</v>
      </c>
      <c r="D11" s="5">
        <v>2.5</v>
      </c>
      <c r="E11" s="5">
        <v>0</v>
      </c>
      <c r="F11" s="5">
        <f t="shared" si="0"/>
        <v>0</v>
      </c>
      <c r="G11" s="23">
        <v>0</v>
      </c>
      <c r="H11" s="5">
        <f t="shared" si="1"/>
        <v>0</v>
      </c>
      <c r="I11" s="5">
        <f t="shared" si="2"/>
        <v>0</v>
      </c>
    </row>
    <row r="12" spans="1:9" ht="53.25">
      <c r="A12" s="6" t="s">
        <v>5</v>
      </c>
      <c r="B12" s="4" t="s">
        <v>43</v>
      </c>
      <c r="C12" s="5" t="s">
        <v>19</v>
      </c>
      <c r="D12" s="5">
        <v>370</v>
      </c>
      <c r="E12" s="5">
        <v>0</v>
      </c>
      <c r="F12" s="5">
        <f t="shared" si="0"/>
        <v>0</v>
      </c>
      <c r="G12" s="23">
        <v>0</v>
      </c>
      <c r="H12" s="5">
        <f t="shared" si="1"/>
        <v>0</v>
      </c>
      <c r="I12" s="5">
        <f t="shared" si="2"/>
        <v>0</v>
      </c>
    </row>
    <row r="13" spans="1:9" ht="13.5">
      <c r="A13" s="6" t="s">
        <v>107</v>
      </c>
      <c r="B13" s="4" t="s">
        <v>44</v>
      </c>
      <c r="C13" s="5" t="s">
        <v>41</v>
      </c>
      <c r="D13" s="5">
        <v>11</v>
      </c>
      <c r="E13" s="5">
        <v>0</v>
      </c>
      <c r="F13" s="5">
        <f t="shared" si="0"/>
        <v>0</v>
      </c>
      <c r="G13" s="23">
        <v>0</v>
      </c>
      <c r="H13" s="5">
        <f t="shared" si="1"/>
        <v>0</v>
      </c>
      <c r="I13" s="5">
        <f t="shared" si="2"/>
        <v>0</v>
      </c>
    </row>
    <row r="14" spans="1:9" ht="13.5">
      <c r="A14" s="6" t="s">
        <v>108</v>
      </c>
      <c r="B14" s="4" t="s">
        <v>45</v>
      </c>
      <c r="C14" s="5" t="s">
        <v>46</v>
      </c>
      <c r="D14" s="5">
        <v>22</v>
      </c>
      <c r="E14" s="5">
        <v>0</v>
      </c>
      <c r="F14" s="5">
        <f t="shared" si="0"/>
        <v>0</v>
      </c>
      <c r="G14" s="23">
        <v>0</v>
      </c>
      <c r="H14" s="5">
        <f t="shared" si="1"/>
        <v>0</v>
      </c>
      <c r="I14" s="5">
        <f t="shared" si="2"/>
        <v>0</v>
      </c>
    </row>
    <row r="15" spans="1:9" ht="30" customHeight="1">
      <c r="A15" s="6" t="s">
        <v>6</v>
      </c>
      <c r="B15" s="4" t="s">
        <v>109</v>
      </c>
      <c r="C15" s="5" t="s">
        <v>110</v>
      </c>
      <c r="D15" s="5">
        <v>2</v>
      </c>
      <c r="E15" s="5">
        <v>0</v>
      </c>
      <c r="F15" s="5">
        <f t="shared" si="0"/>
        <v>0</v>
      </c>
      <c r="G15" s="23">
        <v>0</v>
      </c>
      <c r="H15" s="5">
        <f t="shared" si="1"/>
        <v>0</v>
      </c>
      <c r="I15" s="5">
        <f t="shared" si="2"/>
        <v>0</v>
      </c>
    </row>
    <row r="16" spans="1:9" ht="13.5">
      <c r="A16" s="6" t="s">
        <v>7</v>
      </c>
      <c r="B16" s="4" t="s">
        <v>50</v>
      </c>
      <c r="C16" s="5" t="s">
        <v>19</v>
      </c>
      <c r="D16" s="5">
        <v>105</v>
      </c>
      <c r="E16" s="5">
        <v>0</v>
      </c>
      <c r="F16" s="5">
        <f t="shared" si="0"/>
        <v>0</v>
      </c>
      <c r="G16" s="23">
        <v>0</v>
      </c>
      <c r="H16" s="5">
        <f t="shared" si="1"/>
        <v>0</v>
      </c>
      <c r="I16" s="5">
        <f t="shared" si="2"/>
        <v>0</v>
      </c>
    </row>
    <row r="17" spans="1:9" ht="13.5">
      <c r="A17" s="6" t="s">
        <v>8</v>
      </c>
      <c r="B17" s="24" t="s">
        <v>112</v>
      </c>
      <c r="C17" s="11" t="s">
        <v>19</v>
      </c>
      <c r="D17" s="5">
        <v>50</v>
      </c>
      <c r="E17" s="5">
        <v>0</v>
      </c>
      <c r="F17" s="5">
        <f t="shared" si="0"/>
        <v>0</v>
      </c>
      <c r="G17" s="23">
        <v>0</v>
      </c>
      <c r="H17" s="5">
        <f t="shared" si="1"/>
        <v>0</v>
      </c>
      <c r="I17" s="5">
        <f t="shared" si="2"/>
        <v>0</v>
      </c>
    </row>
    <row r="18" spans="1:9" ht="13.5">
      <c r="A18" s="6" t="s">
        <v>9</v>
      </c>
      <c r="B18" s="4" t="s">
        <v>51</v>
      </c>
      <c r="C18" s="5" t="s">
        <v>19</v>
      </c>
      <c r="D18" s="5">
        <v>130</v>
      </c>
      <c r="E18" s="5">
        <v>0</v>
      </c>
      <c r="F18" s="5">
        <f t="shared" si="0"/>
        <v>0</v>
      </c>
      <c r="G18" s="23">
        <v>0</v>
      </c>
      <c r="H18" s="5">
        <f t="shared" si="1"/>
        <v>0</v>
      </c>
      <c r="I18" s="5">
        <f t="shared" si="2"/>
        <v>0</v>
      </c>
    </row>
    <row r="19" spans="1:9" ht="13.5">
      <c r="A19" s="6" t="s">
        <v>10</v>
      </c>
      <c r="B19" s="4" t="s">
        <v>52</v>
      </c>
      <c r="C19" s="5" t="s">
        <v>19</v>
      </c>
      <c r="D19" s="5">
        <v>220</v>
      </c>
      <c r="E19" s="5">
        <v>0</v>
      </c>
      <c r="F19" s="5">
        <f t="shared" si="0"/>
        <v>0</v>
      </c>
      <c r="G19" s="23">
        <v>0</v>
      </c>
      <c r="H19" s="5">
        <f t="shared" si="1"/>
        <v>0</v>
      </c>
      <c r="I19" s="5">
        <f t="shared" si="2"/>
        <v>0</v>
      </c>
    </row>
    <row r="20" spans="1:9" ht="13.5">
      <c r="A20" s="6" t="s">
        <v>21</v>
      </c>
      <c r="B20" s="4" t="s">
        <v>53</v>
      </c>
      <c r="C20" s="5" t="s">
        <v>19</v>
      </c>
      <c r="D20" s="5">
        <v>225</v>
      </c>
      <c r="E20" s="5">
        <v>0</v>
      </c>
      <c r="F20" s="5">
        <f t="shared" si="0"/>
        <v>0</v>
      </c>
      <c r="G20" s="23">
        <v>0</v>
      </c>
      <c r="H20" s="5">
        <f t="shared" si="1"/>
        <v>0</v>
      </c>
      <c r="I20" s="5">
        <f t="shared" si="2"/>
        <v>0</v>
      </c>
    </row>
    <row r="21" spans="1:9" ht="13.5">
      <c r="A21" s="6" t="s">
        <v>22</v>
      </c>
      <c r="B21" s="4" t="s">
        <v>54</v>
      </c>
      <c r="C21" s="5" t="s">
        <v>19</v>
      </c>
      <c r="D21" s="5">
        <v>20</v>
      </c>
      <c r="E21" s="5">
        <v>0</v>
      </c>
      <c r="F21" s="5">
        <f t="shared" si="0"/>
        <v>0</v>
      </c>
      <c r="G21" s="23">
        <v>0</v>
      </c>
      <c r="H21" s="5">
        <f t="shared" si="1"/>
        <v>0</v>
      </c>
      <c r="I21" s="5">
        <f t="shared" si="2"/>
        <v>0</v>
      </c>
    </row>
    <row r="22" spans="1:9" ht="13.5">
      <c r="A22" s="6" t="s">
        <v>23</v>
      </c>
      <c r="B22" s="4" t="s">
        <v>55</v>
      </c>
      <c r="C22" s="5" t="s">
        <v>20</v>
      </c>
      <c r="D22" s="5">
        <v>4</v>
      </c>
      <c r="E22" s="5">
        <v>0</v>
      </c>
      <c r="F22" s="5">
        <f t="shared" si="0"/>
        <v>0</v>
      </c>
      <c r="G22" s="23">
        <v>0</v>
      </c>
      <c r="H22" s="5">
        <f t="shared" si="1"/>
        <v>0</v>
      </c>
      <c r="I22" s="5">
        <f t="shared" si="2"/>
        <v>0</v>
      </c>
    </row>
    <row r="23" spans="1:9" ht="13.5">
      <c r="A23" s="6" t="s">
        <v>24</v>
      </c>
      <c r="B23" s="22" t="s">
        <v>56</v>
      </c>
      <c r="C23" s="5" t="s">
        <v>20</v>
      </c>
      <c r="D23" s="5">
        <v>10</v>
      </c>
      <c r="E23" s="5">
        <v>0</v>
      </c>
      <c r="F23" s="5">
        <f t="shared" si="0"/>
        <v>0</v>
      </c>
      <c r="G23" s="23">
        <v>0</v>
      </c>
      <c r="H23" s="5">
        <f aca="true" t="shared" si="3" ref="H23:H51">D23*G23</f>
        <v>0</v>
      </c>
      <c r="I23" s="5">
        <f aca="true" t="shared" si="4" ref="I23:I51">F23+H23</f>
        <v>0</v>
      </c>
    </row>
    <row r="24" spans="1:9" ht="13.5">
      <c r="A24" s="6" t="s">
        <v>25</v>
      </c>
      <c r="B24" s="22" t="s">
        <v>57</v>
      </c>
      <c r="C24" s="5" t="s">
        <v>20</v>
      </c>
      <c r="D24" s="5">
        <v>3</v>
      </c>
      <c r="E24" s="5">
        <v>0</v>
      </c>
      <c r="F24" s="5">
        <f t="shared" si="0"/>
        <v>0</v>
      </c>
      <c r="G24" s="23">
        <v>0</v>
      </c>
      <c r="H24" s="5">
        <f t="shared" si="3"/>
        <v>0</v>
      </c>
      <c r="I24" s="5">
        <f t="shared" si="4"/>
        <v>0</v>
      </c>
    </row>
    <row r="25" spans="1:9" ht="13.5">
      <c r="A25" s="6" t="s">
        <v>26</v>
      </c>
      <c r="B25" s="22" t="s">
        <v>58</v>
      </c>
      <c r="C25" s="5" t="s">
        <v>20</v>
      </c>
      <c r="D25" s="5">
        <v>4</v>
      </c>
      <c r="E25" s="5">
        <v>0</v>
      </c>
      <c r="F25" s="5">
        <f t="shared" si="0"/>
        <v>0</v>
      </c>
      <c r="G25" s="23">
        <v>0</v>
      </c>
      <c r="H25" s="5">
        <f t="shared" si="3"/>
        <v>0</v>
      </c>
      <c r="I25" s="5">
        <f t="shared" si="4"/>
        <v>0</v>
      </c>
    </row>
    <row r="26" spans="1:9" ht="13.5">
      <c r="A26" s="6" t="s">
        <v>86</v>
      </c>
      <c r="B26" s="22" t="s">
        <v>59</v>
      </c>
      <c r="C26" s="5" t="s">
        <v>20</v>
      </c>
      <c r="D26" s="5">
        <v>2</v>
      </c>
      <c r="E26" s="5">
        <v>0</v>
      </c>
      <c r="F26" s="5">
        <f t="shared" si="0"/>
        <v>0</v>
      </c>
      <c r="G26" s="23">
        <v>0</v>
      </c>
      <c r="H26" s="5">
        <f t="shared" si="3"/>
        <v>0</v>
      </c>
      <c r="I26" s="5">
        <f t="shared" si="4"/>
        <v>0</v>
      </c>
    </row>
    <row r="27" spans="1:9" ht="13.5">
      <c r="A27" s="6" t="s">
        <v>87</v>
      </c>
      <c r="B27" s="22" t="s">
        <v>60</v>
      </c>
      <c r="C27" s="5" t="s">
        <v>20</v>
      </c>
      <c r="D27" s="5">
        <v>5</v>
      </c>
      <c r="E27" s="5">
        <v>0</v>
      </c>
      <c r="F27" s="5">
        <f t="shared" si="0"/>
        <v>0</v>
      </c>
      <c r="G27" s="23">
        <v>0</v>
      </c>
      <c r="H27" s="5">
        <f t="shared" si="3"/>
        <v>0</v>
      </c>
      <c r="I27" s="5">
        <f t="shared" si="4"/>
        <v>0</v>
      </c>
    </row>
    <row r="28" spans="1:9" ht="13.5">
      <c r="A28" s="6" t="s">
        <v>88</v>
      </c>
      <c r="B28" s="22" t="s">
        <v>61</v>
      </c>
      <c r="C28" s="5" t="s">
        <v>20</v>
      </c>
      <c r="D28" s="5">
        <v>5</v>
      </c>
      <c r="E28" s="5">
        <v>0</v>
      </c>
      <c r="F28" s="5">
        <f t="shared" si="0"/>
        <v>0</v>
      </c>
      <c r="G28" s="23">
        <v>0</v>
      </c>
      <c r="H28" s="5">
        <f t="shared" si="3"/>
        <v>0</v>
      </c>
      <c r="I28" s="5">
        <f t="shared" si="4"/>
        <v>0</v>
      </c>
    </row>
    <row r="29" spans="1:9" ht="13.5">
      <c r="A29" s="6" t="s">
        <v>89</v>
      </c>
      <c r="B29" s="4" t="s">
        <v>62</v>
      </c>
      <c r="C29" s="5" t="s">
        <v>20</v>
      </c>
      <c r="D29" s="5">
        <v>105</v>
      </c>
      <c r="E29" s="5">
        <v>0</v>
      </c>
      <c r="F29" s="5">
        <f t="shared" si="0"/>
        <v>0</v>
      </c>
      <c r="G29" s="23">
        <v>0</v>
      </c>
      <c r="H29" s="5">
        <f t="shared" si="3"/>
        <v>0</v>
      </c>
      <c r="I29" s="5">
        <f t="shared" si="4"/>
        <v>0</v>
      </c>
    </row>
    <row r="30" spans="1:9" ht="13.5">
      <c r="A30" s="6" t="s">
        <v>90</v>
      </c>
      <c r="B30" s="4" t="s">
        <v>63</v>
      </c>
      <c r="C30" s="5" t="s">
        <v>20</v>
      </c>
      <c r="D30" s="5">
        <v>108</v>
      </c>
      <c r="E30" s="5">
        <v>0</v>
      </c>
      <c r="F30" s="5">
        <f t="shared" si="0"/>
        <v>0</v>
      </c>
      <c r="G30" s="23">
        <v>0</v>
      </c>
      <c r="H30" s="5">
        <f t="shared" si="3"/>
        <v>0</v>
      </c>
      <c r="I30" s="5">
        <f t="shared" si="4"/>
        <v>0</v>
      </c>
    </row>
    <row r="31" spans="1:9" ht="13.5">
      <c r="A31" s="6" t="s">
        <v>91</v>
      </c>
      <c r="B31" s="4" t="s">
        <v>64</v>
      </c>
      <c r="C31" s="5" t="s">
        <v>20</v>
      </c>
      <c r="D31" s="5">
        <v>8</v>
      </c>
      <c r="E31" s="5">
        <v>0</v>
      </c>
      <c r="F31" s="5">
        <f t="shared" si="0"/>
        <v>0</v>
      </c>
      <c r="G31" s="23">
        <v>0</v>
      </c>
      <c r="H31" s="5">
        <f t="shared" si="3"/>
        <v>0</v>
      </c>
      <c r="I31" s="5">
        <f t="shared" si="4"/>
        <v>0</v>
      </c>
    </row>
    <row r="32" spans="1:9" ht="13.5">
      <c r="A32" s="6" t="s">
        <v>92</v>
      </c>
      <c r="B32" s="4" t="s">
        <v>65</v>
      </c>
      <c r="C32" s="5" t="s">
        <v>20</v>
      </c>
      <c r="D32" s="5">
        <v>130</v>
      </c>
      <c r="E32" s="5">
        <v>0</v>
      </c>
      <c r="F32" s="5">
        <f t="shared" si="0"/>
        <v>0</v>
      </c>
      <c r="G32" s="23">
        <v>0</v>
      </c>
      <c r="H32" s="5">
        <f t="shared" si="3"/>
        <v>0</v>
      </c>
      <c r="I32" s="5">
        <f t="shared" si="4"/>
        <v>0</v>
      </c>
    </row>
    <row r="33" spans="1:9" ht="13.5">
      <c r="A33" s="6" t="s">
        <v>93</v>
      </c>
      <c r="B33" s="4" t="s">
        <v>66</v>
      </c>
      <c r="C33" s="5" t="s">
        <v>20</v>
      </c>
      <c r="D33" s="5">
        <v>120</v>
      </c>
      <c r="E33" s="5">
        <v>0</v>
      </c>
      <c r="F33" s="5">
        <f t="shared" si="0"/>
        <v>0</v>
      </c>
      <c r="G33" s="23">
        <v>0</v>
      </c>
      <c r="H33" s="5">
        <f t="shared" si="3"/>
        <v>0</v>
      </c>
      <c r="I33" s="5">
        <f t="shared" si="4"/>
        <v>0</v>
      </c>
    </row>
    <row r="34" spans="1:9" ht="13.5">
      <c r="A34" s="6" t="s">
        <v>94</v>
      </c>
      <c r="B34" s="4" t="s">
        <v>67</v>
      </c>
      <c r="C34" s="5" t="s">
        <v>20</v>
      </c>
      <c r="D34" s="5">
        <v>10</v>
      </c>
      <c r="E34" s="5">
        <v>0</v>
      </c>
      <c r="F34" s="5">
        <f t="shared" si="0"/>
        <v>0</v>
      </c>
      <c r="G34" s="23">
        <v>0</v>
      </c>
      <c r="H34" s="5">
        <f t="shared" si="3"/>
        <v>0</v>
      </c>
      <c r="I34" s="5">
        <f t="shared" si="4"/>
        <v>0</v>
      </c>
    </row>
    <row r="35" spans="1:9" ht="13.5">
      <c r="A35" s="6" t="s">
        <v>95</v>
      </c>
      <c r="B35" s="4" t="s">
        <v>68</v>
      </c>
      <c r="C35" s="5" t="s">
        <v>20</v>
      </c>
      <c r="D35" s="5">
        <v>10</v>
      </c>
      <c r="E35" s="5">
        <v>0</v>
      </c>
      <c r="F35" s="5">
        <f t="shared" si="0"/>
        <v>0</v>
      </c>
      <c r="G35" s="23">
        <v>0</v>
      </c>
      <c r="H35" s="5">
        <f t="shared" si="3"/>
        <v>0</v>
      </c>
      <c r="I35" s="5">
        <f t="shared" si="4"/>
        <v>0</v>
      </c>
    </row>
    <row r="36" spans="1:9" ht="13.5" customHeight="1">
      <c r="A36" s="6" t="s">
        <v>96</v>
      </c>
      <c r="B36" s="4" t="s">
        <v>70</v>
      </c>
      <c r="C36" s="5" t="s">
        <v>20</v>
      </c>
      <c r="D36" s="5">
        <v>8</v>
      </c>
      <c r="E36" s="5">
        <v>0</v>
      </c>
      <c r="F36" s="5">
        <f t="shared" si="0"/>
        <v>0</v>
      </c>
      <c r="G36" s="23">
        <v>0</v>
      </c>
      <c r="H36" s="5">
        <f t="shared" si="3"/>
        <v>0</v>
      </c>
      <c r="I36" s="5">
        <f t="shared" si="4"/>
        <v>0</v>
      </c>
    </row>
    <row r="37" spans="1:9" ht="13.5" customHeight="1">
      <c r="A37" s="6" t="s">
        <v>97</v>
      </c>
      <c r="B37" s="4" t="s">
        <v>71</v>
      </c>
      <c r="C37" s="5" t="s">
        <v>20</v>
      </c>
      <c r="D37" s="5">
        <v>12</v>
      </c>
      <c r="E37" s="5">
        <v>0</v>
      </c>
      <c r="F37" s="5">
        <f t="shared" si="0"/>
        <v>0</v>
      </c>
      <c r="G37" s="23">
        <v>0</v>
      </c>
      <c r="H37" s="5">
        <f t="shared" si="3"/>
        <v>0</v>
      </c>
      <c r="I37" s="5">
        <f t="shared" si="4"/>
        <v>0</v>
      </c>
    </row>
    <row r="38" spans="1:9" ht="13.5">
      <c r="A38" s="6" t="s">
        <v>98</v>
      </c>
      <c r="B38" s="4" t="s">
        <v>72</v>
      </c>
      <c r="C38" s="5" t="s">
        <v>20</v>
      </c>
      <c r="D38" s="5">
        <v>3</v>
      </c>
      <c r="E38" s="5">
        <v>0</v>
      </c>
      <c r="F38" s="5">
        <f t="shared" si="0"/>
        <v>0</v>
      </c>
      <c r="G38" s="23">
        <v>0</v>
      </c>
      <c r="H38" s="5">
        <f t="shared" si="3"/>
        <v>0</v>
      </c>
      <c r="I38" s="5">
        <f t="shared" si="4"/>
        <v>0</v>
      </c>
    </row>
    <row r="39" spans="1:9" ht="13.5">
      <c r="A39" s="6" t="s">
        <v>99</v>
      </c>
      <c r="B39" s="4" t="s">
        <v>73</v>
      </c>
      <c r="C39" s="5" t="s">
        <v>20</v>
      </c>
      <c r="D39" s="5">
        <v>2</v>
      </c>
      <c r="E39" s="5">
        <v>0</v>
      </c>
      <c r="F39" s="5">
        <f t="shared" si="0"/>
        <v>0</v>
      </c>
      <c r="G39" s="23">
        <v>0</v>
      </c>
      <c r="H39" s="5">
        <f t="shared" si="3"/>
        <v>0</v>
      </c>
      <c r="I39" s="5">
        <f t="shared" si="4"/>
        <v>0</v>
      </c>
    </row>
    <row r="40" spans="1:9" ht="13.5">
      <c r="A40" s="6" t="s">
        <v>100</v>
      </c>
      <c r="B40" s="4" t="s">
        <v>74</v>
      </c>
      <c r="C40" s="5" t="s">
        <v>20</v>
      </c>
      <c r="D40" s="5">
        <v>4</v>
      </c>
      <c r="E40" s="5">
        <v>0</v>
      </c>
      <c r="F40" s="5">
        <f t="shared" si="0"/>
        <v>0</v>
      </c>
      <c r="G40" s="23">
        <v>0</v>
      </c>
      <c r="H40" s="5">
        <f t="shared" si="3"/>
        <v>0</v>
      </c>
      <c r="I40" s="5">
        <f t="shared" si="4"/>
        <v>0</v>
      </c>
    </row>
    <row r="41" spans="1:9" ht="13.5">
      <c r="A41" s="6" t="s">
        <v>101</v>
      </c>
      <c r="B41" s="4" t="s">
        <v>75</v>
      </c>
      <c r="C41" s="5" t="s">
        <v>20</v>
      </c>
      <c r="D41" s="5">
        <v>10</v>
      </c>
      <c r="E41" s="5">
        <v>0</v>
      </c>
      <c r="F41" s="5">
        <f t="shared" si="0"/>
        <v>0</v>
      </c>
      <c r="G41" s="23">
        <v>0</v>
      </c>
      <c r="H41" s="5">
        <f t="shared" si="3"/>
        <v>0</v>
      </c>
      <c r="I41" s="5">
        <f t="shared" si="4"/>
        <v>0</v>
      </c>
    </row>
    <row r="42" spans="1:9" ht="13.5">
      <c r="A42" s="6" t="s">
        <v>102</v>
      </c>
      <c r="B42" s="4" t="s">
        <v>76</v>
      </c>
      <c r="C42" s="5" t="s">
        <v>20</v>
      </c>
      <c r="D42" s="5">
        <v>2</v>
      </c>
      <c r="E42" s="5">
        <v>0</v>
      </c>
      <c r="F42" s="5">
        <f t="shared" si="0"/>
        <v>0</v>
      </c>
      <c r="G42" s="23">
        <v>0</v>
      </c>
      <c r="H42" s="5">
        <f t="shared" si="3"/>
        <v>0</v>
      </c>
      <c r="I42" s="5">
        <f t="shared" si="4"/>
        <v>0</v>
      </c>
    </row>
    <row r="43" spans="1:9" ht="13.5">
      <c r="A43" s="6" t="s">
        <v>27</v>
      </c>
      <c r="B43" s="4" t="s">
        <v>77</v>
      </c>
      <c r="C43" s="5" t="s">
        <v>20</v>
      </c>
      <c r="D43" s="5">
        <v>6</v>
      </c>
      <c r="E43" s="5">
        <v>0</v>
      </c>
      <c r="F43" s="5">
        <f t="shared" si="0"/>
        <v>0</v>
      </c>
      <c r="G43" s="23">
        <v>0</v>
      </c>
      <c r="H43" s="5">
        <f t="shared" si="3"/>
        <v>0</v>
      </c>
      <c r="I43" s="5">
        <f t="shared" si="4"/>
        <v>0</v>
      </c>
    </row>
    <row r="44" spans="1:9" ht="13.5">
      <c r="A44" s="6" t="s">
        <v>28</v>
      </c>
      <c r="B44" s="4" t="s">
        <v>78</v>
      </c>
      <c r="C44" s="5" t="s">
        <v>20</v>
      </c>
      <c r="D44" s="5">
        <v>5</v>
      </c>
      <c r="E44" s="5">
        <v>0</v>
      </c>
      <c r="F44" s="5">
        <f t="shared" si="0"/>
        <v>0</v>
      </c>
      <c r="G44" s="23">
        <v>0</v>
      </c>
      <c r="H44" s="5">
        <f t="shared" si="3"/>
        <v>0</v>
      </c>
      <c r="I44" s="5">
        <f t="shared" si="4"/>
        <v>0</v>
      </c>
    </row>
    <row r="45" spans="1:9" ht="13.5">
      <c r="A45" s="6" t="s">
        <v>29</v>
      </c>
      <c r="B45" s="4" t="s">
        <v>79</v>
      </c>
      <c r="C45" s="5" t="s">
        <v>20</v>
      </c>
      <c r="D45" s="5">
        <v>3</v>
      </c>
      <c r="E45" s="5">
        <v>0</v>
      </c>
      <c r="F45" s="5">
        <f t="shared" si="0"/>
        <v>0</v>
      </c>
      <c r="G45" s="23">
        <v>0</v>
      </c>
      <c r="H45" s="5">
        <f t="shared" si="3"/>
        <v>0</v>
      </c>
      <c r="I45" s="5">
        <f t="shared" si="4"/>
        <v>0</v>
      </c>
    </row>
    <row r="46" spans="1:9" ht="13.5">
      <c r="A46" s="6" t="s">
        <v>30</v>
      </c>
      <c r="B46" s="4" t="s">
        <v>80</v>
      </c>
      <c r="C46" s="5" t="s">
        <v>20</v>
      </c>
      <c r="D46" s="5">
        <v>10</v>
      </c>
      <c r="E46" s="5">
        <v>0</v>
      </c>
      <c r="F46" s="5">
        <f t="shared" si="0"/>
        <v>0</v>
      </c>
      <c r="G46" s="23">
        <v>0</v>
      </c>
      <c r="H46" s="5">
        <f t="shared" si="3"/>
        <v>0</v>
      </c>
      <c r="I46" s="5">
        <f t="shared" si="4"/>
        <v>0</v>
      </c>
    </row>
    <row r="47" spans="1:9" ht="13.5">
      <c r="A47" s="6" t="s">
        <v>35</v>
      </c>
      <c r="B47" s="4" t="s">
        <v>81</v>
      </c>
      <c r="C47" s="5" t="s">
        <v>20</v>
      </c>
      <c r="D47" s="5">
        <v>5</v>
      </c>
      <c r="E47" s="5">
        <v>0</v>
      </c>
      <c r="F47" s="5">
        <f t="shared" si="0"/>
        <v>0</v>
      </c>
      <c r="G47" s="23">
        <v>0</v>
      </c>
      <c r="H47" s="5">
        <f t="shared" si="3"/>
        <v>0</v>
      </c>
      <c r="I47" s="5">
        <f t="shared" si="4"/>
        <v>0</v>
      </c>
    </row>
    <row r="48" spans="1:9" ht="13.5">
      <c r="A48" s="6" t="s">
        <v>36</v>
      </c>
      <c r="B48" s="4" t="s">
        <v>82</v>
      </c>
      <c r="C48" s="5" t="s">
        <v>20</v>
      </c>
      <c r="D48" s="5">
        <v>10</v>
      </c>
      <c r="E48" s="5">
        <v>0</v>
      </c>
      <c r="F48" s="5">
        <f t="shared" si="0"/>
        <v>0</v>
      </c>
      <c r="G48" s="23">
        <v>0</v>
      </c>
      <c r="H48" s="5">
        <f t="shared" si="3"/>
        <v>0</v>
      </c>
      <c r="I48" s="5">
        <f t="shared" si="4"/>
        <v>0</v>
      </c>
    </row>
    <row r="49" spans="1:9" ht="13.5">
      <c r="A49" s="6" t="s">
        <v>103</v>
      </c>
      <c r="B49" s="4" t="s">
        <v>83</v>
      </c>
      <c r="C49" s="5" t="s">
        <v>20</v>
      </c>
      <c r="D49" s="5">
        <v>10</v>
      </c>
      <c r="E49" s="5">
        <v>0</v>
      </c>
      <c r="F49" s="5">
        <f t="shared" si="0"/>
        <v>0</v>
      </c>
      <c r="G49" s="23">
        <v>0</v>
      </c>
      <c r="H49" s="5">
        <f t="shared" si="3"/>
        <v>0</v>
      </c>
      <c r="I49" s="5">
        <f t="shared" si="4"/>
        <v>0</v>
      </c>
    </row>
    <row r="50" spans="1:9" ht="13.5">
      <c r="A50" s="6" t="s">
        <v>104</v>
      </c>
      <c r="B50" s="4" t="s">
        <v>84</v>
      </c>
      <c r="C50" s="5" t="s">
        <v>20</v>
      </c>
      <c r="D50" s="5">
        <v>10</v>
      </c>
      <c r="E50" s="5">
        <v>0</v>
      </c>
      <c r="F50" s="5">
        <f t="shared" si="0"/>
        <v>0</v>
      </c>
      <c r="G50" s="23">
        <v>0</v>
      </c>
      <c r="H50" s="5">
        <f t="shared" si="3"/>
        <v>0</v>
      </c>
      <c r="I50" s="5">
        <f t="shared" si="4"/>
        <v>0</v>
      </c>
    </row>
    <row r="51" spans="1:9" ht="13.5">
      <c r="A51" s="6" t="s">
        <v>105</v>
      </c>
      <c r="B51" s="4" t="s">
        <v>85</v>
      </c>
      <c r="C51" s="5" t="s">
        <v>20</v>
      </c>
      <c r="D51" s="5">
        <v>2</v>
      </c>
      <c r="E51" s="5">
        <v>0</v>
      </c>
      <c r="F51" s="5">
        <f t="shared" si="0"/>
        <v>0</v>
      </c>
      <c r="G51" s="23">
        <v>0</v>
      </c>
      <c r="H51" s="5">
        <f t="shared" si="3"/>
        <v>0</v>
      </c>
      <c r="I51" s="5">
        <f t="shared" si="4"/>
        <v>0</v>
      </c>
    </row>
    <row r="52" spans="1:9" ht="39" customHeight="1">
      <c r="A52" s="6" t="s">
        <v>113</v>
      </c>
      <c r="B52" s="10" t="s">
        <v>111</v>
      </c>
      <c r="C52" s="11" t="s">
        <v>34</v>
      </c>
      <c r="D52" s="5">
        <v>1</v>
      </c>
      <c r="E52" s="5">
        <v>0</v>
      </c>
      <c r="F52" s="5">
        <f>D52*E52</f>
        <v>0</v>
      </c>
      <c r="G52" s="23">
        <v>0</v>
      </c>
      <c r="H52" s="5">
        <f>D52*G52</f>
        <v>0</v>
      </c>
      <c r="I52" s="5">
        <f>F52+H52</f>
        <v>0</v>
      </c>
    </row>
    <row r="53" spans="1:9" ht="18" customHeight="1">
      <c r="A53" s="9"/>
      <c r="B53" s="12" t="s">
        <v>17</v>
      </c>
      <c r="C53" s="13"/>
      <c r="D53" s="11"/>
      <c r="E53" s="11"/>
      <c r="F53" s="11"/>
      <c r="G53" s="11"/>
      <c r="H53" s="21">
        <f>SUM(H5:H52)</f>
        <v>0</v>
      </c>
      <c r="I53" s="11">
        <f>SUM(I5:I52)</f>
        <v>0</v>
      </c>
    </row>
    <row r="54" spans="1:9" ht="13.5">
      <c r="A54" s="9"/>
      <c r="B54" s="14" t="s">
        <v>116</v>
      </c>
      <c r="C54" s="15">
        <v>0.12</v>
      </c>
      <c r="D54" s="11"/>
      <c r="E54" s="11"/>
      <c r="F54" s="11"/>
      <c r="G54" s="11"/>
      <c r="H54" s="11"/>
      <c r="I54" s="11">
        <f>C54*I53</f>
        <v>0</v>
      </c>
    </row>
    <row r="55" spans="1:9" ht="13.5">
      <c r="A55" s="9"/>
      <c r="B55" s="12" t="s">
        <v>17</v>
      </c>
      <c r="C55" s="16"/>
      <c r="D55" s="11"/>
      <c r="E55" s="11"/>
      <c r="F55" s="11"/>
      <c r="G55" s="11"/>
      <c r="H55" s="11"/>
      <c r="I55" s="21">
        <f>SUM(I53:I54)</f>
        <v>0</v>
      </c>
    </row>
    <row r="56" spans="1:9" ht="13.5">
      <c r="A56" s="9"/>
      <c r="B56" s="17" t="s">
        <v>117</v>
      </c>
      <c r="C56" s="18">
        <v>0.08</v>
      </c>
      <c r="D56" s="11"/>
      <c r="E56" s="11"/>
      <c r="F56" s="11"/>
      <c r="G56" s="11"/>
      <c r="H56" s="11"/>
      <c r="I56" s="11">
        <f>C56*I55</f>
        <v>0</v>
      </c>
    </row>
    <row r="57" spans="1:9" ht="13.5">
      <c r="A57" s="9"/>
      <c r="B57" s="17" t="s">
        <v>17</v>
      </c>
      <c r="C57" s="19"/>
      <c r="D57" s="11"/>
      <c r="E57" s="11"/>
      <c r="F57" s="11"/>
      <c r="G57" s="11"/>
      <c r="H57" s="11"/>
      <c r="I57" s="11">
        <f>SUM(I55:I56)</f>
        <v>0</v>
      </c>
    </row>
    <row r="58" spans="1:9" ht="13.5">
      <c r="A58" s="9"/>
      <c r="B58" s="17" t="s">
        <v>31</v>
      </c>
      <c r="C58" s="18">
        <v>0.05</v>
      </c>
      <c r="D58" s="11"/>
      <c r="E58" s="11"/>
      <c r="F58" s="11"/>
      <c r="G58" s="11"/>
      <c r="H58" s="11"/>
      <c r="I58" s="11">
        <f>C58*I57</f>
        <v>0</v>
      </c>
    </row>
    <row r="59" spans="1:9" ht="13.5">
      <c r="A59" s="9"/>
      <c r="B59" s="17" t="s">
        <v>17</v>
      </c>
      <c r="C59" s="19"/>
      <c r="D59" s="11"/>
      <c r="E59" s="11"/>
      <c r="F59" s="11"/>
      <c r="G59" s="11"/>
      <c r="H59" s="11"/>
      <c r="I59" s="11">
        <f>SUM(I57:I58)</f>
        <v>0</v>
      </c>
    </row>
    <row r="60" spans="1:9" ht="13.5">
      <c r="A60" s="9"/>
      <c r="B60" s="17" t="s">
        <v>32</v>
      </c>
      <c r="C60" s="18">
        <v>0.02</v>
      </c>
      <c r="D60" s="11"/>
      <c r="E60" s="11"/>
      <c r="F60" s="11"/>
      <c r="G60" s="11"/>
      <c r="H60" s="11"/>
      <c r="I60" s="11">
        <f>C60*H53</f>
        <v>0</v>
      </c>
    </row>
    <row r="61" spans="1:9" ht="13.5">
      <c r="A61" s="9"/>
      <c r="B61" s="17" t="s">
        <v>17</v>
      </c>
      <c r="C61" s="19"/>
      <c r="D61" s="11"/>
      <c r="E61" s="11"/>
      <c r="F61" s="11"/>
      <c r="G61" s="11"/>
      <c r="H61" s="11"/>
      <c r="I61" s="11">
        <f>SUM(I59:I60)</f>
        <v>0</v>
      </c>
    </row>
    <row r="62" spans="1:9" ht="13.5">
      <c r="A62" s="9"/>
      <c r="B62" s="17" t="s">
        <v>33</v>
      </c>
      <c r="C62" s="18">
        <v>0.18</v>
      </c>
      <c r="D62" s="11"/>
      <c r="E62" s="11"/>
      <c r="F62" s="11"/>
      <c r="G62" s="11"/>
      <c r="H62" s="11"/>
      <c r="I62" s="11">
        <f>C62*I61</f>
        <v>0</v>
      </c>
    </row>
    <row r="63" spans="1:9" ht="13.5">
      <c r="A63" s="9"/>
      <c r="B63" s="20" t="s">
        <v>17</v>
      </c>
      <c r="C63" s="16"/>
      <c r="D63" s="11"/>
      <c r="E63" s="11"/>
      <c r="F63" s="11"/>
      <c r="G63" s="11"/>
      <c r="H63" s="11"/>
      <c r="I63" s="21">
        <f>SUM(I61:I62)</f>
        <v>0</v>
      </c>
    </row>
  </sheetData>
  <sheetProtection/>
  <mergeCells count="8">
    <mergeCell ref="I2:I3"/>
    <mergeCell ref="A1:I1"/>
    <mergeCell ref="E2:F2"/>
    <mergeCell ref="G2:H2"/>
    <mergeCell ref="A2:A3"/>
    <mergeCell ref="B2:B3"/>
    <mergeCell ref="C2:C3"/>
    <mergeCell ref="D2:D3"/>
  </mergeCells>
  <printOptions/>
  <pageMargins left="0.45" right="0.27" top="0.29" bottom="0.3" header="0.2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 sidamonidze</cp:lastModifiedBy>
  <cp:lastPrinted>2022-12-15T09:00:57Z</cp:lastPrinted>
  <dcterms:created xsi:type="dcterms:W3CDTF">2003-12-31T23:12:38Z</dcterms:created>
  <dcterms:modified xsi:type="dcterms:W3CDTF">2023-02-16T08:08:29Z</dcterms:modified>
  <cp:category/>
  <cp:version/>
  <cp:contentType/>
  <cp:contentStatus/>
</cp:coreProperties>
</file>