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obieqturi " sheetId="5" r:id="rId1"/>
    <sheet name="სამშენებლო" sheetId="1" r:id="rId2"/>
    <sheet name="ცივი და ცხელი წყალი" sheetId="2" r:id="rId3"/>
    <sheet name="კანალიზაცია" sheetId="3" r:id="rId4"/>
    <sheet name="გათბობა" sheetId="4" r:id="rId5"/>
    <sheet name="ელექტროობა" sheetId="6" r:id="rId6"/>
  </sheets>
  <definedNames>
    <definedName name="_xlnm._FilterDatabase" localSheetId="1" hidden="1">სამშენებლო!$A$1:$M$134</definedName>
  </definedNames>
  <calcPr calcId="124519"/>
</workbook>
</file>

<file path=xl/calcChain.xml><?xml version="1.0" encoding="utf-8"?>
<calcChain xmlns="http://schemas.openxmlformats.org/spreadsheetml/2006/main">
  <c r="A8" i="1"/>
  <c r="A17" s="1"/>
  <c r="A28" s="1"/>
  <c r="A40" l="1"/>
  <c r="A41" s="1"/>
  <c r="A46" s="1"/>
  <c r="A51" s="1"/>
  <c r="A62" s="1"/>
  <c r="A71" s="1"/>
  <c r="A73" s="1"/>
  <c r="A77" s="1"/>
  <c r="A78" s="1"/>
  <c r="A79" s="1"/>
  <c r="F31"/>
  <c r="F10"/>
  <c r="F48"/>
  <c r="F43"/>
  <c r="A81" l="1"/>
  <c r="A82" s="1"/>
  <c r="A83" s="1"/>
  <c r="A88" s="1"/>
  <c r="A93" s="1"/>
  <c r="A94" s="1"/>
  <c r="A99" s="1"/>
  <c r="A100" s="1"/>
  <c r="A101" s="1"/>
  <c r="A102" s="1"/>
  <c r="A103" s="1"/>
  <c r="A104" s="1"/>
  <c r="A105" s="1"/>
  <c r="A109" s="1"/>
  <c r="A110" s="1"/>
  <c r="A111" s="1"/>
  <c r="A112" s="1"/>
  <c r="A113" s="1"/>
  <c r="A117" s="1"/>
  <c r="A120" s="1"/>
  <c r="F107"/>
</calcChain>
</file>

<file path=xl/sharedStrings.xml><?xml version="1.0" encoding="utf-8"?>
<sst xmlns="http://schemas.openxmlformats.org/spreadsheetml/2006/main" count="731" uniqueCount="263">
  <si>
    <t>NN</t>
  </si>
  <si>
    <t>samuSao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</si>
  <si>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</si>
  <si>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</si>
  <si>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</si>
  <si>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</si>
  <si>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</si>
  <si>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</si>
  <si>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</si>
  <si>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</si>
  <si>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</si>
  <si>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</si>
  <si>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</si>
  <si>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</si>
  <si>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</si>
  <si>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</si>
  <si>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</si>
  <si>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</si>
  <si>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</si>
  <si>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</si>
  <si>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</si>
  <si>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</si>
  <si>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</si>
  <si>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</si>
  <si>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1-22-15</t>
  </si>
  <si>
    <t xml:space="preserve"> gruntis damuSaveba eqskavatoriT avtomanqanebze datvirTviT</t>
  </si>
  <si>
    <t>m3</t>
  </si>
  <si>
    <t>gruntis damuSaveba xeliT</t>
  </si>
  <si>
    <t>6-1-1</t>
  </si>
  <si>
    <t xml:space="preserve">Sromis danaxarjebi </t>
  </si>
  <si>
    <t>masala:</t>
  </si>
  <si>
    <t>betoni m100</t>
  </si>
  <si>
    <t>sxva masala</t>
  </si>
  <si>
    <t>lari</t>
  </si>
  <si>
    <t>m2</t>
  </si>
  <si>
    <t>armatura</t>
  </si>
  <si>
    <t>tn</t>
  </si>
  <si>
    <t>8-15-2</t>
  </si>
  <si>
    <t>karkasis Sevseba mcire zomis betonis blokebisagan 20*20*40</t>
  </si>
  <si>
    <t>cementis xsnari m75</t>
  </si>
  <si>
    <t>mcire zomis betonis blokebi20*20*40</t>
  </si>
  <si>
    <t>c</t>
  </si>
  <si>
    <t>xis masala</t>
  </si>
  <si>
    <t>lursmani</t>
  </si>
  <si>
    <t>kg</t>
  </si>
  <si>
    <t>საბაზრო</t>
  </si>
  <si>
    <t>ხის მასალის ანტისეპტირება და ცეცხლდაცვა</t>
  </si>
  <si>
    <t>მ2</t>
  </si>
  <si>
    <t>მასალა ანტისეპტირებისა და ცეცხვდაცვის</t>
  </si>
  <si>
    <t>ლ</t>
  </si>
  <si>
    <t>metalokramiti kexiT</t>
  </si>
  <si>
    <t>sabazro</t>
  </si>
  <si>
    <t>saxuravis daTbuneba pemziT</t>
  </si>
  <si>
    <t>T/muyaos Weris mosawyobad xis masala</t>
  </si>
  <si>
    <t>T/muyaos fenili</t>
  </si>
  <si>
    <t>11-20-3</t>
  </si>
  <si>
    <t xml:space="preserve">keramogranitis filebis mowyoba </t>
  </si>
  <si>
    <t>sabaz.</t>
  </si>
  <si>
    <t>cementis xsnari m100</t>
  </si>
  <si>
    <t xml:space="preserve"> filebi</t>
  </si>
  <si>
    <t xml:space="preserve">liTonis karebi </t>
  </si>
  <si>
    <t>liTonis karebis SeRebva</t>
  </si>
  <si>
    <t>15-02-001-1</t>
  </si>
  <si>
    <t>fasadis lesva</t>
  </si>
  <si>
    <t>Sromis danaxarjebi</t>
  </si>
  <si>
    <t>15-54</t>
  </si>
  <si>
    <t>masalebi:</t>
  </si>
  <si>
    <t>cementi</t>
  </si>
  <si>
    <t>qviSa</t>
  </si>
  <si>
    <t>webo pva</t>
  </si>
  <si>
    <t xml:space="preserve">sul </t>
  </si>
  <si>
    <t xml:space="preserve">zednadebi xarjebi </t>
  </si>
  <si>
    <t xml:space="preserve">gegmiuri dagroveba </t>
  </si>
  <si>
    <t xml:space="preserve"> </t>
  </si>
  <si>
    <t>metaloplastmasis kar-fanjrebi</t>
  </si>
  <si>
    <t>fasadis daSxefva, dekoratiuli cementiT</t>
  </si>
  <si>
    <t xml:space="preserve">fiTxi </t>
  </si>
  <si>
    <t>6-1-22</t>
  </si>
  <si>
    <t>kac/sT</t>
  </si>
  <si>
    <t>sxva manqana</t>
  </si>
  <si>
    <t>betoni m300</t>
  </si>
  <si>
    <t>yalibis fari</t>
  </si>
  <si>
    <t xml:space="preserve">xis ficari 3x.40mm </t>
  </si>
  <si>
    <t>betonis momzadeba m100 betonisagan 10sm</t>
  </si>
  <si>
    <t>6-12-5</t>
  </si>
  <si>
    <t>xis ficari 2x.40mm da meti</t>
  </si>
  <si>
    <t>xis ficari 3x.40mm da meti</t>
  </si>
  <si>
    <t>eleqtrodi</t>
  </si>
  <si>
    <t>plastmasis Weris mowyoba</t>
  </si>
  <si>
    <t>mdf karebi</t>
  </si>
  <si>
    <t xml:space="preserve">yinvagamZle keramogranitis filebis mowyoba </t>
  </si>
  <si>
    <t xml:space="preserve">keramikuli filebis mowyoba </t>
  </si>
  <si>
    <t>laminatis iatakis mowyoba qveSsadebiT</t>
  </si>
  <si>
    <t>plintusi</t>
  </si>
  <si>
    <t>gr/m</t>
  </si>
  <si>
    <t xml:space="preserve">keramogranitis plintusebis mowyoba </t>
  </si>
  <si>
    <t>6-14-2</t>
  </si>
  <si>
    <t>xis Zeli</t>
  </si>
  <si>
    <t>samSeneblo WanWiki</t>
  </si>
  <si>
    <t>RorRis mowyoba 40mm</t>
  </si>
  <si>
    <t>15-51-1</t>
  </si>
  <si>
    <t xml:space="preserve">cementis xsnari </t>
  </si>
  <si>
    <t xml:space="preserve"> kedlebis gaumjobisebuli Selesva qv-cementis xsnariT</t>
  </si>
  <si>
    <t xml:space="preserve">tixrebis mowyoba T/m Cv/filebiT daTbunebiT </t>
  </si>
  <si>
    <t xml:space="preserve">tixrebis mowyoba T/m kombinirebuki filebiT daTbunebiT </t>
  </si>
  <si>
    <t xml:space="preserve">tixrebis mowyoba T/m nestgamZle filebiT daTbunebiT </t>
  </si>
  <si>
    <t>cali</t>
  </si>
  <si>
    <t>kibis safexurebis mowyoba 2000*300*150</t>
  </si>
  <si>
    <t>Semonakirwylis mowyoba</t>
  </si>
  <si>
    <t>RorRis mowyoba 100mm</t>
  </si>
  <si>
    <t>betoni m-200      100mm</t>
  </si>
  <si>
    <t>6-15-9</t>
  </si>
  <si>
    <t xml:space="preserve">metalokramitis saxuravis mowyoba RarebiT ,ZabrebiT,sawvimari milebiT </t>
  </si>
  <si>
    <t>miwis datkepvna</t>
  </si>
  <si>
    <t>kedlebis ,tixrebis da Weris SeRebva</t>
  </si>
  <si>
    <t xml:space="preserve">           Siga civi  da cxeli  wyalsadeni</t>
  </si>
  <si>
    <t>Sifri, normativis nomeri,resursebis kodi</t>
  </si>
  <si>
    <t>samuSaos dasaxeleba</t>
  </si>
  <si>
    <t>16-24-2</t>
  </si>
  <si>
    <t>plastmasis wyalsadenis mili d=20mm</t>
  </si>
  <si>
    <t>m</t>
  </si>
  <si>
    <t xml:space="preserve">sxva manqana  </t>
  </si>
  <si>
    <t>plastmasis mili d=20mm</t>
  </si>
  <si>
    <t>16-24-3</t>
  </si>
  <si>
    <t>plastmasis wyalsadenis mili d=25mm</t>
  </si>
  <si>
    <t>plasmasis mili d=25mm</t>
  </si>
  <si>
    <t>plastmasis wyalsadenis mili d=32mm</t>
  </si>
  <si>
    <t>16-12-1</t>
  </si>
  <si>
    <t>ventili d=15-20-25-32mm</t>
  </si>
  <si>
    <t>samagrebi</t>
  </si>
  <si>
    <t xml:space="preserve">sxva manqana </t>
  </si>
  <si>
    <t>17-1-5</t>
  </si>
  <si>
    <t>komp.</t>
  </si>
  <si>
    <t>17-01-001-19</t>
  </si>
  <si>
    <t>komp</t>
  </si>
  <si>
    <t>kom</t>
  </si>
  <si>
    <t>WanWiki da qanCi</t>
  </si>
  <si>
    <t>silikoni</t>
  </si>
  <si>
    <t>kompl.</t>
  </si>
  <si>
    <t>milebis izolacia</t>
  </si>
  <si>
    <t>mierTeba arsebul qselTan</t>
  </si>
  <si>
    <t>adg</t>
  </si>
  <si>
    <t>xarjTaRricxva #3</t>
  </si>
  <si>
    <t>Siga kanalizacia</t>
  </si>
  <si>
    <t>#</t>
  </si>
  <si>
    <t xml:space="preserve">samuSaoebisa da xarjebis dasaxeleba </t>
  </si>
  <si>
    <t>16-6-1</t>
  </si>
  <si>
    <t>samagri</t>
  </si>
  <si>
    <t>kanalizaciis plastmasis  mili d=50mm</t>
  </si>
  <si>
    <t>mili d=50mm</t>
  </si>
  <si>
    <t>16-6-2</t>
  </si>
  <si>
    <t>kanalizaciis  plastmasis mili d=100mm</t>
  </si>
  <si>
    <t>muxli d=50mm</t>
  </si>
  <si>
    <t>muxli d=100mm</t>
  </si>
  <si>
    <t>samkapi 50/100</t>
  </si>
  <si>
    <t>samkapi d=50/50mm</t>
  </si>
  <si>
    <t>samkapi 100/100</t>
  </si>
  <si>
    <t>17-1-9</t>
  </si>
  <si>
    <t>trapi d=100mm</t>
  </si>
  <si>
    <t>trapi</t>
  </si>
  <si>
    <t>17-4-1</t>
  </si>
  <si>
    <t>unitazi</t>
  </si>
  <si>
    <t>22-27-2</t>
  </si>
  <si>
    <t>mierTeba arsebul qselTan  d=100mm</t>
  </si>
  <si>
    <t>foladis mili</t>
  </si>
  <si>
    <t>46-19-3</t>
  </si>
  <si>
    <t xml:space="preserve">jami </t>
  </si>
  <si>
    <t>plastmasis wyalsadenis mili d=15mm</t>
  </si>
  <si>
    <t>plastmasis mili d=15mm</t>
  </si>
  <si>
    <t>plasmasis mili d=32mm</t>
  </si>
  <si>
    <t xml:space="preserve">ventili </t>
  </si>
  <si>
    <t>fasonuri nawilebi</t>
  </si>
  <si>
    <t>pirsabani SemreviT da sifoniT sifoniT</t>
  </si>
  <si>
    <t>Sxapi SemreviT</t>
  </si>
  <si>
    <t>Sxapi SemreviT da padoniT</t>
  </si>
  <si>
    <t>monoliTuri rk/betonis kolonebis mowyoba m300 betonisagan</t>
  </si>
  <si>
    <t>kedlebis da tixrebis gaxvreta 30X30mm;</t>
  </si>
  <si>
    <t>trapi d=50mm</t>
  </si>
  <si>
    <t>qolga</t>
  </si>
  <si>
    <t xml:space="preserve"> xarjTaRricxva #2</t>
  </si>
  <si>
    <t>gaTboba</t>
  </si>
  <si>
    <t xml:space="preserve">foladis paneluri radiatorebis montaJi </t>
  </si>
  <si>
    <r>
      <t xml:space="preserve">foladis paneluri radiatori simaRliT 0,6m sigrZiT 0,6m </t>
    </r>
    <r>
      <rPr>
        <sz val="10"/>
        <rFont val="Arial"/>
        <family val="2"/>
        <charset val="204"/>
      </rPr>
      <t xml:space="preserve">  </t>
    </r>
  </si>
  <si>
    <r>
      <t>plastmasis polipropilenis  mili d=20mm</t>
    </r>
    <r>
      <rPr>
        <sz val="10"/>
        <rFont val="Arial"/>
        <family val="2"/>
      </rPr>
      <t xml:space="preserve"> </t>
    </r>
  </si>
  <si>
    <r>
      <t>plastmasis poliprofilenis  mili d=25mm</t>
    </r>
    <r>
      <rPr>
        <sz val="10"/>
        <rFont val="Arial"/>
        <family val="2"/>
      </rPr>
      <t xml:space="preserve"> </t>
    </r>
  </si>
  <si>
    <r>
      <t>plastmasis polipropilenis  mili d=32mm</t>
    </r>
    <r>
      <rPr>
        <sz val="10"/>
        <rFont val="Arial"/>
        <family val="2"/>
      </rPr>
      <t xml:space="preserve"> </t>
    </r>
  </si>
  <si>
    <t>maregulirebeli onkani d=15mm</t>
  </si>
  <si>
    <t>sahaero onkani</t>
  </si>
  <si>
    <t>samagri elementebi</t>
  </si>
  <si>
    <t>sistemis hidravlikuri gamocda</t>
  </si>
  <si>
    <t>kedlis qvabi daxuruli wvis kameriT gazze-32 kv</t>
  </si>
  <si>
    <r>
      <t>plastmasis polipropilenis  mili d=32mm</t>
    </r>
    <r>
      <rPr>
        <b/>
        <sz val="10"/>
        <rFont val="Arial"/>
        <family val="2"/>
      </rPr>
      <t xml:space="preserve"> </t>
    </r>
  </si>
  <si>
    <r>
      <t>plastmasis polipropilenis  mili d=15mm</t>
    </r>
    <r>
      <rPr>
        <sz val="10"/>
        <rFont val="Arial"/>
        <family val="2"/>
      </rPr>
      <t xml:space="preserve"> </t>
    </r>
  </si>
  <si>
    <r>
      <t xml:space="preserve">foladis paneluri radiatori simaRliT 0,6m sigrZiT 0,4m </t>
    </r>
    <r>
      <rPr>
        <sz val="10"/>
        <rFont val="Arial"/>
        <family val="2"/>
        <charset val="204"/>
      </rPr>
      <t xml:space="preserve">  </t>
    </r>
  </si>
  <si>
    <r>
      <t xml:space="preserve">foladis paneluri radiatori simaRliT 0,6m sigrZiT 1,2m </t>
    </r>
    <r>
      <rPr>
        <sz val="10"/>
        <rFont val="Arial"/>
        <family val="2"/>
        <charset val="204"/>
      </rPr>
      <t xml:space="preserve">  </t>
    </r>
  </si>
  <si>
    <t>ventili-d32</t>
  </si>
  <si>
    <t>gazis filtri</t>
  </si>
  <si>
    <t>gazis ventili d-20mm</t>
  </si>
  <si>
    <t>samSeneblo samuSaoebi</t>
  </si>
  <si>
    <t>dRg 18%</t>
  </si>
  <si>
    <t xml:space="preserve">Rirebuleba </t>
  </si>
  <si>
    <t>civi da cxeli wyali</t>
  </si>
  <si>
    <t>kanalizacia</t>
  </si>
  <si>
    <t>eleqtrooba</t>
  </si>
  <si>
    <t xml:space="preserve">  </t>
  </si>
  <si>
    <t>el karada g/m 12 moduliani.</t>
  </si>
  <si>
    <t>avtomaturi amomrTveli 3p 63a.</t>
  </si>
  <si>
    <t>avtomaturi amomrTveli 3p 25a.</t>
  </si>
  <si>
    <t>avtomaturi amomrTveli 1p 25a.</t>
  </si>
  <si>
    <t>avtomaturi amomrTveli 1p16a.</t>
  </si>
  <si>
    <t>spilenZis ormagizolaciani kabeli 3*1,5mm2.</t>
  </si>
  <si>
    <t>spilenZis ormagizolaciani kabeli 3*2,5mm2.</t>
  </si>
  <si>
    <t>luminesc. sanaTi "amstrongi" 4*18vt. Weris.</t>
  </si>
  <si>
    <t>luminesc. sanaTi 2*36vt. Weris.</t>
  </si>
  <si>
    <t>wertilovani sanaTi simZl. 60vt.</t>
  </si>
  <si>
    <t>sanaTi kedlis (plafoni)</t>
  </si>
  <si>
    <t>gamomrTveli "erTklaviSa" 230v.</t>
  </si>
  <si>
    <t>saStefselo rozeti mes. Ddamamiw. kontaqtiT.</t>
  </si>
  <si>
    <t>gamanawilebeli kolofi TabaSir-muyaoSi</t>
  </si>
  <si>
    <t>luminescenturi naTura 18vt.</t>
  </si>
  <si>
    <t>luminescenturi naTura 36vt.</t>
  </si>
  <si>
    <t>ekonom-naTura 15-20vt.</t>
  </si>
  <si>
    <t>gofrirebuli mili d-20mm</t>
  </si>
  <si>
    <t>damxmare masalebi</t>
  </si>
  <si>
    <t>%</t>
  </si>
  <si>
    <t xml:space="preserve">ზედნადები ხარჯები xelfasze </t>
  </si>
  <si>
    <t xml:space="preserve">გეგმიური დაგროვება (მოგება) </t>
  </si>
  <si>
    <t xml:space="preserve">გაუთვალისწინებელი ხარჯები </t>
  </si>
  <si>
    <r>
      <t>glinula a</t>
    </r>
    <r>
      <rPr>
        <sz val="11"/>
        <rFont val="Clarendon Condensed"/>
        <family val="1"/>
        <charset val="238"/>
      </rPr>
      <t>I</t>
    </r>
  </si>
  <si>
    <r>
      <t>armatura a</t>
    </r>
    <r>
      <rPr>
        <sz val="11"/>
        <rFont val="Clarendon Condensed"/>
        <family val="1"/>
        <charset val="238"/>
      </rPr>
      <t>III</t>
    </r>
  </si>
  <si>
    <t>სახურავის კარკასის მოწყობა</t>
  </si>
  <si>
    <t>ლითონის მილკვადრატი 150X150X6</t>
  </si>
  <si>
    <t>liTonis kuTxovana #75</t>
  </si>
  <si>
    <t>liTonis furceli 300X300X10</t>
  </si>
  <si>
    <t>liTonis saWreli qva</t>
  </si>
  <si>
    <t>monoliTuri rk/betonis iatakisa da kibeebis mowyoba</t>
  </si>
  <si>
    <t>monoliTuri rk/betonis რიგელებისa da koWebis mowyoba m300 betonisagan</t>
  </si>
  <si>
    <t xml:space="preserve">monoliTuri rk/betonis wertilovani saZirkvlis mowyoba m300 betonisagan </t>
  </si>
  <si>
    <t>liTonis ortesebri koWi #22</t>
  </si>
  <si>
    <t xml:space="preserve"> Eeleqtrooba.</t>
  </si>
  <si>
    <t>სამუშაოების ჩამონათვალი</t>
  </si>
  <si>
    <t>განზომ.</t>
  </si>
  <si>
    <t>რაოდენობა</t>
  </si>
  <si>
    <t>მასალა</t>
  </si>
  <si>
    <t>ერთ. ფასი</t>
  </si>
  <si>
    <t>ჯამი</t>
  </si>
  <si>
    <t>ხელფასი</t>
  </si>
  <si>
    <t>სატრანსპორტო ხარჯები masalebis %</t>
  </si>
  <si>
    <t>xarjTaRricxva #4</t>
  </si>
  <si>
    <t>xarjTaRricxva #5</t>
  </si>
  <si>
    <t>samSeneblo xarjTaRricxva #1</t>
  </si>
  <si>
    <t>pretendentis dasaxeleba xelmowera---------------------------</t>
  </si>
  <si>
    <t>(saswrafo samedicino daxmarebis centri)</t>
  </si>
  <si>
    <t xml:space="preserve">          xarjTaRricxva                    </t>
  </si>
  <si>
    <t xml:space="preserve"> (saswrafo samedicino daxmarebis centri)</t>
  </si>
  <si>
    <t>pretendentis dasaxeleba xelmowera-------------------------</t>
  </si>
  <si>
    <t>trasporti da meqanizmi  masalis Rirebulebis %</t>
  </si>
  <si>
    <t>zednadebi xarjebi %</t>
  </si>
  <si>
    <t>gegmiuri dagroveba %</t>
  </si>
  <si>
    <t>pretendentis dasaxeleba xelmowera-------------------------------------------</t>
  </si>
  <si>
    <t>პრეტენდენტის დასახელება ხელმოწერა––––––––––––––––––––––––––––</t>
  </si>
  <si>
    <t>პრეტენდენტის დასახელება ხელმოწერა–––––––––––––––––––––––––</t>
  </si>
  <si>
    <t>პრეტენდენტის დასახელება ხელმოწერა––––––––––––––––––––––––––</t>
  </si>
</sst>
</file>

<file path=xl/styles.xml><?xml version="1.0" encoding="utf-8"?>
<styleSheet xmlns="http://schemas.openxmlformats.org/spreadsheetml/2006/main">
  <numFmts count="6">
    <numFmt numFmtId="164" formatCode="_-* #,##0.00\ _L_a_r_i_-;\-* #,##0.00\ _L_a_r_i_-;_-* &quot;-&quot;??\ _L_a_r_i_-;_-@_-"/>
    <numFmt numFmtId="165" formatCode="0.000000"/>
    <numFmt numFmtId="166" formatCode="0.000"/>
    <numFmt numFmtId="167" formatCode="_-* #,##0.000\ _L_a_r_i_-;\-* #,##0.000\ _L_a_r_i_-;_-* &quot;-&quot;???\ _L_a_r_i_-;_-@_-"/>
    <numFmt numFmtId="168" formatCode="_-* #,##0.000\ _L_a_r_i_-;\-* #,##0.000\ _L_a_r_i_-;_-* &quot;-&quot;??\ _L_a_r_i_-;_-@_-"/>
    <numFmt numFmtId="169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cadNusx"/>
    </font>
    <font>
      <sz val="11"/>
      <color theme="1"/>
      <name val="AcadNusx"/>
    </font>
    <font>
      <sz val="11"/>
      <name val="Arial"/>
      <family val="2"/>
    </font>
    <font>
      <sz val="11"/>
      <name val="Arial"/>
      <family val="2"/>
      <charset val="204"/>
    </font>
    <font>
      <sz val="11"/>
      <color theme="1"/>
      <name val="#Acad Nusx WB"/>
      <family val="2"/>
    </font>
    <font>
      <sz val="11"/>
      <name val="Times New Roman"/>
      <family val="1"/>
    </font>
    <font>
      <b/>
      <sz val="11"/>
      <name val="AcadNusx"/>
    </font>
    <font>
      <sz val="11"/>
      <name val="Times New Roman"/>
      <family val="1"/>
      <charset val="204"/>
    </font>
    <font>
      <b/>
      <sz val="11"/>
      <name val="AcadMtavr"/>
    </font>
    <font>
      <sz val="11"/>
      <name val="AcadMtav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cadNusx"/>
    </font>
    <font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sz val="11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cadNusx"/>
    </font>
    <font>
      <b/>
      <sz val="12"/>
      <name val="AcadNusx"/>
    </font>
    <font>
      <sz val="10"/>
      <name val="Arial"/>
      <family val="2"/>
    </font>
    <font>
      <sz val="10"/>
      <name val="Helv"/>
    </font>
    <font>
      <b/>
      <sz val="10"/>
      <name val="Arial Cyr"/>
      <charset val="204"/>
    </font>
    <font>
      <sz val="9"/>
      <name val="AcadNusx"/>
    </font>
    <font>
      <i/>
      <sz val="10"/>
      <name val="AcadNusx"/>
    </font>
    <font>
      <b/>
      <i/>
      <sz val="10"/>
      <name val="AcadNusx"/>
    </font>
    <font>
      <b/>
      <sz val="10"/>
      <name val="Helv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name val="AcadMtavr"/>
    </font>
    <font>
      <sz val="10"/>
      <name val="AcadMtavr"/>
    </font>
    <font>
      <sz val="12"/>
      <name val="AcadNusx"/>
    </font>
    <font>
      <sz val="11"/>
      <name val="Arial Cyr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name val="LitNusx"/>
    </font>
    <font>
      <sz val="12"/>
      <name val="LitNusx"/>
    </font>
    <font>
      <sz val="10"/>
      <name val="LitNusx"/>
    </font>
    <font>
      <b/>
      <sz val="10"/>
      <name val="Times New Roman"/>
      <family val="1"/>
      <charset val="204"/>
    </font>
    <font>
      <b/>
      <sz val="11"/>
      <color theme="1"/>
      <name val="AcadNusx"/>
    </font>
    <font>
      <b/>
      <sz val="1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name val="Clarendon Condense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36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/>
    <xf numFmtId="0" fontId="2" fillId="0" borderId="1" xfId="0" applyFont="1" applyFill="1" applyBorder="1" applyAlignment="1" applyProtection="1">
      <alignment horizontal="center" vertical="top" wrapText="1"/>
    </xf>
    <xf numFmtId="16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67" fontId="7" fillId="0" borderId="0" xfId="0" applyNumberFormat="1" applyFont="1" applyFill="1" applyBorder="1" applyProtection="1"/>
    <xf numFmtId="168" fontId="7" fillId="0" borderId="0" xfId="0" applyNumberFormat="1" applyFont="1" applyFill="1" applyBorder="1" applyProtection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2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4" fillId="0" borderId="1" xfId="0" quotePrefix="1" applyFont="1" applyFill="1" applyBorder="1" applyAlignment="1">
      <alignment horizontal="center" vertical="top" wrapText="1"/>
    </xf>
    <xf numFmtId="0" fontId="15" fillId="0" borderId="1" xfId="0" quotePrefix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6" fillId="0" borderId="0" xfId="0" applyFont="1" applyFill="1" applyBorder="1"/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9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top" wrapText="1"/>
    </xf>
    <xf numFmtId="0" fontId="15" fillId="0" borderId="2" xfId="0" quotePrefix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2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quotePrefix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9" fillId="0" borderId="1" xfId="0" quotePrefix="1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1" xfId="0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28" fillId="0" borderId="0" xfId="0" applyFont="1" applyFill="1"/>
    <xf numFmtId="1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/>
    </xf>
    <xf numFmtId="0" fontId="19" fillId="0" borderId="0" xfId="0" quotePrefix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2" fillId="0" borderId="1" xfId="0" quotePrefix="1" applyNumberFormat="1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2" fontId="27" fillId="0" borderId="0" xfId="0" applyNumberFormat="1" applyFont="1" applyFill="1" applyAlignment="1">
      <alignment horizontal="center"/>
    </xf>
    <xf numFmtId="166" fontId="14" fillId="0" borderId="1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/>
    <xf numFmtId="0" fontId="14" fillId="0" borderId="0" xfId="0" applyFont="1" applyFill="1" applyBorder="1" applyAlignment="1">
      <alignment horizontal="left" vertical="top"/>
    </xf>
    <xf numFmtId="0" fontId="29" fillId="0" borderId="0" xfId="0" applyFont="1" applyFill="1"/>
    <xf numFmtId="2" fontId="14" fillId="0" borderId="0" xfId="0" applyNumberFormat="1" applyFont="1" applyFill="1" applyAlignment="1">
      <alignment horizontal="center" vertical="top"/>
    </xf>
    <xf numFmtId="2" fontId="14" fillId="0" borderId="0" xfId="0" applyNumberFormat="1" applyFont="1" applyFill="1" applyAlignment="1">
      <alignment vertical="top"/>
    </xf>
    <xf numFmtId="0" fontId="14" fillId="0" borderId="1" xfId="3" applyFont="1" applyFill="1" applyBorder="1" applyAlignment="1">
      <alignment vertical="center" wrapText="1"/>
    </xf>
    <xf numFmtId="0" fontId="0" fillId="0" borderId="0" xfId="0" applyFill="1"/>
    <xf numFmtId="0" fontId="14" fillId="0" borderId="1" xfId="3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33" fillId="0" borderId="0" xfId="0" applyFont="1" applyFill="1"/>
    <xf numFmtId="0" fontId="19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/>
    <xf numFmtId="0" fontId="21" fillId="0" borderId="0" xfId="0" applyFont="1" applyFill="1"/>
    <xf numFmtId="169" fontId="21" fillId="0" borderId="0" xfId="0" applyNumberFormat="1" applyFont="1" applyFill="1"/>
    <xf numFmtId="169" fontId="14" fillId="0" borderId="0" xfId="0" applyNumberFormat="1" applyFont="1" applyFill="1" applyAlignment="1"/>
    <xf numFmtId="2" fontId="21" fillId="0" borderId="0" xfId="0" applyNumberFormat="1" applyFont="1" applyFill="1"/>
    <xf numFmtId="0" fontId="21" fillId="0" borderId="0" xfId="0" applyFont="1" applyFill="1" applyBorder="1"/>
    <xf numFmtId="0" fontId="14" fillId="0" borderId="0" xfId="0" quotePrefix="1" applyFont="1" applyFill="1" applyBorder="1" applyAlignment="1">
      <alignment horizontal="center" vertical="top" wrapText="1"/>
    </xf>
    <xf numFmtId="0" fontId="15" fillId="0" borderId="0" xfId="0" quotePrefix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37" fillId="0" borderId="3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9" fillId="0" borderId="3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1" fontId="4" fillId="0" borderId="3" xfId="4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2" fillId="2" borderId="1" xfId="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2" fontId="4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Alignment="1">
      <alignment horizontal="center"/>
    </xf>
    <xf numFmtId="4" fontId="14" fillId="0" borderId="1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" fontId="7" fillId="0" borderId="1" xfId="0" quotePrefix="1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4" fontId="14" fillId="0" borderId="1" xfId="1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left"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9" fontId="0" fillId="0" borderId="1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24" fillId="0" borderId="2" xfId="0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2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0" fontId="38" fillId="0" borderId="6" xfId="0" applyNumberFormat="1" applyFont="1" applyFill="1" applyBorder="1" applyAlignment="1">
      <alignment horizontal="center" vertical="center" wrapText="1"/>
    </xf>
    <xf numFmtId="0" fontId="39" fillId="0" borderId="3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1" fontId="39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top" wrapText="1"/>
      <protection locked="0"/>
    </xf>
    <xf numFmtId="4" fontId="8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top" wrapText="1"/>
      <protection locked="0"/>
    </xf>
    <xf numFmtId="4" fontId="8" fillId="0" borderId="1" xfId="1" applyNumberFormat="1" applyFont="1" applyFill="1" applyBorder="1" applyAlignment="1" applyProtection="1">
      <alignment horizontal="center" vertical="top" wrapText="1"/>
      <protection locked="0"/>
    </xf>
    <xf numFmtId="4" fontId="14" fillId="0" borderId="2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 vertical="top" wrapText="1"/>
      <protection locked="0"/>
    </xf>
    <xf numFmtId="2" fontId="1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49" fontId="15" fillId="0" borderId="1" xfId="0" applyNumberFormat="1" applyFont="1" applyFill="1" applyBorder="1" applyAlignment="1" applyProtection="1">
      <alignment horizontal="center" vertical="top" wrapText="1"/>
      <protection locked="0"/>
    </xf>
    <xf numFmtId="2" fontId="15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1" fontId="15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2" fontId="15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16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2" fontId="1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Fill="1" applyBorder="1" applyAlignment="1" applyProtection="1">
      <alignment vertical="center" wrapText="1"/>
      <protection locked="0"/>
    </xf>
    <xf numFmtId="169" fontId="14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14" fillId="0" borderId="6" xfId="0" applyNumberFormat="1" applyFont="1" applyFill="1" applyBorder="1" applyAlignment="1" applyProtection="1">
      <alignment horizontal="center" vertical="top" wrapText="1"/>
      <protection locked="0"/>
    </xf>
    <xf numFmtId="2" fontId="2" fillId="0" borderId="7" xfId="4" applyNumberFormat="1" applyFont="1" applyFill="1" applyBorder="1" applyAlignment="1" applyProtection="1">
      <alignment horizontal="center" vertical="center"/>
      <protection locked="0"/>
    </xf>
    <xf numFmtId="2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2" fillId="0" borderId="8" xfId="4" applyNumberFormat="1" applyFont="1" applyFill="1" applyBorder="1" applyAlignment="1" applyProtection="1">
      <alignment horizontal="center" vertical="center"/>
      <protection locked="0"/>
    </xf>
    <xf numFmtId="2" fontId="2" fillId="0" borderId="1" xfId="4" applyNumberFormat="1" applyFont="1" applyFill="1" applyBorder="1" applyAlignment="1" applyProtection="1">
      <alignment horizontal="center" vertical="center"/>
      <protection locked="0"/>
    </xf>
    <xf numFmtId="2" fontId="4" fillId="0" borderId="1" xfId="4" applyNumberFormat="1" applyFont="1" applyFill="1" applyBorder="1" applyAlignment="1" applyProtection="1">
      <alignment horizontal="center" vertical="center"/>
      <protection locked="0"/>
    </xf>
    <xf numFmtId="2" fontId="4" fillId="0" borderId="6" xfId="4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4" applyNumberFormat="1" applyFont="1" applyFill="1" applyBorder="1" applyAlignment="1" applyProtection="1">
      <alignment horizontal="center" vertical="center"/>
      <protection locked="0"/>
    </xf>
    <xf numFmtId="2" fontId="41" fillId="0" borderId="1" xfId="0" applyNumberFormat="1" applyFont="1" applyFill="1" applyBorder="1" applyAlignment="1" applyProtection="1">
      <alignment vertical="center"/>
      <protection locked="0"/>
    </xf>
    <xf numFmtId="2" fontId="8" fillId="0" borderId="1" xfId="4" applyNumberFormat="1" applyFont="1" applyFill="1" applyBorder="1" applyAlignment="1" applyProtection="1">
      <alignment horizontal="center" vertical="center"/>
      <protection locked="0"/>
    </xf>
    <xf numFmtId="2" fontId="8" fillId="0" borderId="1" xfId="4" applyNumberFormat="1" applyFont="1" applyFill="1" applyBorder="1" applyAlignment="1" applyProtection="1">
      <alignment vertical="center"/>
      <protection locked="0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2" fontId="2" fillId="0" borderId="1" xfId="4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4" applyNumberFormat="1" applyFont="1" applyFill="1" applyBorder="1" applyAlignment="1" applyProtection="1">
      <alignment horizontal="left" vertical="center"/>
      <protection locked="0"/>
    </xf>
    <xf numFmtId="2" fontId="42" fillId="0" borderId="1" xfId="4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Normal" xfId="0" builtinId="0"/>
    <cellStyle name="Normal 2" xfId="3"/>
    <cellStyle name="Normal 3" xfId="2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C7" sqref="C7"/>
    </sheetView>
  </sheetViews>
  <sheetFormatPr defaultRowHeight="12.75"/>
  <cols>
    <col min="1" max="1" width="7" style="145" customWidth="1"/>
    <col min="2" max="2" width="74.140625" style="134" customWidth="1"/>
    <col min="3" max="3" width="37.7109375" style="134" customWidth="1"/>
    <col min="4" max="16384" width="9.140625" style="134"/>
  </cols>
  <sheetData>
    <row r="1" spans="1:14" s="60" customFormat="1" ht="39.75" customHeight="1">
      <c r="A1" s="250" t="s">
        <v>252</v>
      </c>
      <c r="B1" s="250"/>
      <c r="C1" s="250"/>
      <c r="D1" s="131"/>
      <c r="E1" s="131"/>
      <c r="F1" s="131"/>
    </row>
    <row r="2" spans="1:14" s="132" customFormat="1" ht="30" customHeight="1">
      <c r="A2" s="251" t="s">
        <v>253</v>
      </c>
      <c r="B2" s="251"/>
      <c r="C2" s="251"/>
    </row>
    <row r="3" spans="1:14" s="77" customFormat="1" ht="13.5" customHeight="1">
      <c r="A3" s="252" t="s">
        <v>144</v>
      </c>
      <c r="B3" s="253" t="s">
        <v>117</v>
      </c>
      <c r="C3" s="253" t="s">
        <v>200</v>
      </c>
      <c r="D3" s="133"/>
    </row>
    <row r="4" spans="1:14" ht="13.5">
      <c r="A4" s="252"/>
      <c r="B4" s="253"/>
      <c r="C4" s="253"/>
      <c r="D4" s="133"/>
    </row>
    <row r="5" spans="1:14" ht="27" customHeight="1">
      <c r="A5" s="66">
        <v>1</v>
      </c>
      <c r="B5" s="31" t="s">
        <v>198</v>
      </c>
      <c r="C5" s="301"/>
      <c r="D5" s="133"/>
    </row>
    <row r="6" spans="1:14" ht="27" customHeight="1">
      <c r="A6" s="66">
        <v>2</v>
      </c>
      <c r="B6" s="12" t="s">
        <v>201</v>
      </c>
      <c r="C6" s="302"/>
      <c r="D6" s="133"/>
    </row>
    <row r="7" spans="1:14" ht="27" customHeight="1">
      <c r="A7" s="66">
        <v>3</v>
      </c>
      <c r="B7" s="12" t="s">
        <v>202</v>
      </c>
      <c r="C7" s="302"/>
      <c r="D7" s="133"/>
    </row>
    <row r="8" spans="1:14" ht="27" customHeight="1">
      <c r="A8" s="66">
        <v>4</v>
      </c>
      <c r="B8" s="12" t="s">
        <v>180</v>
      </c>
      <c r="C8" s="302"/>
      <c r="D8" s="133"/>
    </row>
    <row r="9" spans="1:14" ht="27" customHeight="1">
      <c r="A9" s="66">
        <v>5</v>
      </c>
      <c r="B9" s="12" t="s">
        <v>203</v>
      </c>
      <c r="C9" s="302"/>
      <c r="D9" s="133"/>
    </row>
    <row r="10" spans="1:14" ht="27" customHeight="1">
      <c r="A10" s="66"/>
      <c r="B10" s="12" t="s">
        <v>7</v>
      </c>
      <c r="C10" s="303"/>
      <c r="D10" s="133"/>
      <c r="F10" s="135"/>
    </row>
    <row r="11" spans="1:14" ht="27" customHeight="1">
      <c r="A11" s="66"/>
      <c r="B11" s="12" t="s">
        <v>199</v>
      </c>
      <c r="C11" s="302"/>
      <c r="D11" s="133"/>
    </row>
    <row r="12" spans="1:14" ht="27" customHeight="1">
      <c r="A12" s="66"/>
      <c r="B12" s="8" t="s">
        <v>7</v>
      </c>
      <c r="C12" s="302"/>
      <c r="D12" s="136"/>
      <c r="E12" s="137"/>
    </row>
    <row r="13" spans="1:14" s="138" customFormat="1" ht="13.5">
      <c r="A13" s="139"/>
      <c r="B13" s="97"/>
      <c r="C13" s="191"/>
      <c r="D13" s="42"/>
    </row>
    <row r="14" spans="1:14" s="138" customFormat="1" ht="13.5">
      <c r="A14" s="139"/>
      <c r="B14" s="97"/>
      <c r="C14" s="191"/>
      <c r="D14" s="42"/>
    </row>
    <row r="15" spans="1:14" s="138" customFormat="1" ht="15.75">
      <c r="A15" s="238"/>
      <c r="B15" s="242" t="s">
        <v>251</v>
      </c>
      <c r="C15" s="238"/>
      <c r="D15" s="238"/>
      <c r="E15" s="238"/>
      <c r="F15" s="235"/>
    </row>
    <row r="16" spans="1:14" s="53" customFormat="1" ht="15.75">
      <c r="A16" s="231"/>
      <c r="B16" s="232"/>
      <c r="C16" s="232"/>
      <c r="D16" s="232"/>
      <c r="E16" s="232"/>
      <c r="F16" s="234"/>
      <c r="G16" s="141"/>
      <c r="H16" s="9"/>
      <c r="I16" s="9"/>
      <c r="J16" s="9"/>
      <c r="K16" s="9"/>
      <c r="L16" s="9"/>
      <c r="M16" s="9"/>
      <c r="N16" s="9"/>
    </row>
    <row r="17" spans="1:7" s="141" customFormat="1" ht="15.75">
      <c r="A17" s="231"/>
      <c r="B17" s="232"/>
      <c r="C17" s="236"/>
      <c r="D17" s="236"/>
      <c r="E17" s="232"/>
      <c r="F17" s="232"/>
      <c r="G17" s="138"/>
    </row>
    <row r="18" spans="1:7" s="141" customFormat="1" ht="13.5">
      <c r="A18" s="139"/>
      <c r="B18" s="140"/>
      <c r="C18" s="104"/>
      <c r="D18" s="42"/>
      <c r="E18" s="138"/>
      <c r="F18" s="138"/>
      <c r="G18" s="138"/>
    </row>
    <row r="19" spans="1:7" s="141" customFormat="1" ht="13.5">
      <c r="A19" s="139"/>
      <c r="B19" s="140"/>
      <c r="C19" s="104"/>
      <c r="D19" s="42"/>
      <c r="E19" s="138"/>
      <c r="F19" s="138"/>
      <c r="G19" s="138"/>
    </row>
    <row r="20" spans="1:7" s="138" customFormat="1" ht="13.5">
      <c r="A20" s="139"/>
      <c r="B20" s="140"/>
      <c r="C20" s="104"/>
      <c r="D20" s="42"/>
    </row>
    <row r="21" spans="1:7" s="138" customFormat="1" ht="13.5">
      <c r="A21" s="139"/>
      <c r="B21" s="140"/>
      <c r="C21" s="104"/>
      <c r="D21" s="42"/>
    </row>
    <row r="22" spans="1:7" s="138" customFormat="1" ht="13.5">
      <c r="A22" s="139"/>
      <c r="B22" s="140"/>
      <c r="C22" s="104"/>
      <c r="D22" s="42"/>
    </row>
    <row r="23" spans="1:7" s="138" customFormat="1" ht="13.5">
      <c r="A23" s="139"/>
      <c r="B23" s="142"/>
      <c r="C23" s="143"/>
      <c r="D23" s="42"/>
    </row>
    <row r="24" spans="1:7" s="138" customFormat="1" ht="13.5">
      <c r="A24" s="139"/>
      <c r="B24" s="143"/>
      <c r="C24" s="143"/>
      <c r="D24" s="42"/>
    </row>
    <row r="25" spans="1:7" s="138" customFormat="1" ht="13.5">
      <c r="A25" s="139"/>
      <c r="B25" s="143"/>
      <c r="C25" s="143"/>
      <c r="D25" s="42"/>
    </row>
    <row r="26" spans="1:7" s="138" customFormat="1" ht="13.5">
      <c r="A26" s="139"/>
      <c r="B26" s="143"/>
      <c r="C26" s="143"/>
      <c r="D26" s="42"/>
    </row>
    <row r="27" spans="1:7" s="138" customFormat="1" ht="13.5">
      <c r="A27" s="139"/>
      <c r="B27" s="143"/>
      <c r="C27" s="143"/>
      <c r="D27" s="42"/>
    </row>
    <row r="28" spans="1:7" s="138" customFormat="1" ht="13.5">
      <c r="A28" s="139"/>
      <c r="B28" s="143"/>
      <c r="C28" s="143"/>
      <c r="D28" s="42"/>
    </row>
    <row r="29" spans="1:7" s="138" customFormat="1" ht="13.5">
      <c r="A29" s="139"/>
      <c r="B29" s="143"/>
      <c r="C29" s="143"/>
      <c r="D29" s="42"/>
    </row>
    <row r="30" spans="1:7" s="138" customFormat="1" ht="13.5">
      <c r="A30" s="139"/>
      <c r="B30" s="143"/>
      <c r="C30" s="143"/>
      <c r="D30" s="42"/>
    </row>
    <row r="31" spans="1:7" s="138" customFormat="1" ht="13.5">
      <c r="A31" s="139"/>
      <c r="B31" s="143"/>
      <c r="C31" s="143"/>
      <c r="D31" s="42"/>
    </row>
    <row r="32" spans="1:7" s="138" customFormat="1" ht="13.5">
      <c r="A32" s="139"/>
      <c r="B32" s="143"/>
      <c r="C32" s="143"/>
      <c r="D32" s="42"/>
    </row>
    <row r="33" spans="1:4" s="138" customFormat="1" ht="13.5">
      <c r="A33" s="139"/>
      <c r="B33" s="143"/>
      <c r="C33" s="143"/>
      <c r="D33" s="42"/>
    </row>
    <row r="34" spans="1:4" s="138" customFormat="1" ht="13.5">
      <c r="A34" s="139"/>
      <c r="B34" s="143"/>
      <c r="C34" s="144"/>
      <c r="D34" s="42"/>
    </row>
    <row r="35" spans="1:4" s="138" customFormat="1" ht="13.5">
      <c r="A35" s="139"/>
      <c r="B35" s="143"/>
      <c r="C35" s="143"/>
      <c r="D35" s="42"/>
    </row>
    <row r="36" spans="1:4" s="138" customFormat="1" ht="13.5">
      <c r="A36" s="139"/>
      <c r="B36" s="143"/>
      <c r="C36" s="143"/>
      <c r="D36" s="42"/>
    </row>
    <row r="37" spans="1:4" s="138" customFormat="1" ht="13.5">
      <c r="A37" s="139"/>
      <c r="B37" s="143"/>
      <c r="C37" s="143"/>
      <c r="D37" s="42"/>
    </row>
    <row r="38" spans="1:4" s="138" customFormat="1" ht="13.5">
      <c r="A38" s="139"/>
      <c r="B38" s="143"/>
      <c r="C38" s="143"/>
      <c r="D38" s="42"/>
    </row>
    <row r="39" spans="1:4" s="138" customFormat="1" ht="13.5">
      <c r="A39" s="139"/>
      <c r="B39" s="143"/>
      <c r="C39" s="143"/>
      <c r="D39" s="42"/>
    </row>
    <row r="40" spans="1:4" s="138" customFormat="1" ht="13.5">
      <c r="A40" s="139"/>
      <c r="B40" s="143"/>
      <c r="C40" s="143"/>
      <c r="D40" s="42"/>
    </row>
    <row r="41" spans="1:4" s="138" customFormat="1" ht="13.5">
      <c r="A41" s="139"/>
      <c r="B41" s="143"/>
      <c r="C41" s="143"/>
      <c r="D41" s="42"/>
    </row>
    <row r="42" spans="1:4" s="138" customFormat="1" ht="13.5">
      <c r="A42" s="139"/>
      <c r="B42" s="143"/>
      <c r="C42" s="144"/>
      <c r="D42" s="42"/>
    </row>
  </sheetData>
  <sheetProtection password="CC2D" sheet="1" objects="1" scenarios="1"/>
  <mergeCells count="5">
    <mergeCell ref="A1:C1"/>
    <mergeCell ref="A2:C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9"/>
  <sheetViews>
    <sheetView topLeftCell="A109" workbookViewId="0">
      <selection activeCell="K17" sqref="K17"/>
    </sheetView>
  </sheetViews>
  <sheetFormatPr defaultRowHeight="15"/>
  <cols>
    <col min="1" max="1" width="4.7109375" style="2" customWidth="1"/>
    <col min="2" max="2" width="10.140625" style="3" customWidth="1"/>
    <col min="3" max="3" width="35.42578125" style="237" customWidth="1"/>
    <col min="4" max="4" width="7.5703125" style="232" customWidth="1"/>
    <col min="5" max="5" width="7.85546875" style="232" customWidth="1"/>
    <col min="6" max="6" width="10.42578125" style="232" customWidth="1"/>
    <col min="7" max="7" width="9.85546875" style="232" bestFit="1" customWidth="1"/>
    <col min="8" max="8" width="12.7109375" style="232" customWidth="1"/>
    <col min="9" max="9" width="9.5703125" style="232" customWidth="1"/>
    <col min="10" max="10" width="12.140625" style="232" customWidth="1"/>
    <col min="11" max="11" width="11.140625" style="232" customWidth="1"/>
    <col min="12" max="12" width="10.140625" style="232" customWidth="1"/>
    <col min="13" max="13" width="13.42578125" style="232" customWidth="1"/>
    <col min="14" max="14" width="11.5703125" style="3" bestFit="1" customWidth="1"/>
    <col min="15" max="16" width="11.140625" style="3" customWidth="1"/>
    <col min="17" max="17" width="10.85546875" style="3" bestFit="1" customWidth="1"/>
    <col min="18" max="18" width="9.140625" style="3"/>
    <col min="19" max="19" width="9.7109375" style="3" bestFit="1" customWidth="1"/>
    <col min="20" max="20" width="11.42578125" style="3" bestFit="1" customWidth="1"/>
    <col min="21" max="21" width="9.42578125" style="3" bestFit="1" customWidth="1"/>
    <col min="22" max="255" width="9.140625" style="3"/>
    <col min="256" max="256" width="2.7109375" style="3" customWidth="1"/>
    <col min="257" max="257" width="6.140625" style="3" customWidth="1"/>
    <col min="258" max="258" width="32.140625" style="3" customWidth="1"/>
    <col min="259" max="259" width="6.42578125" style="3" customWidth="1"/>
    <col min="260" max="260" width="9.7109375" style="3" bestFit="1" customWidth="1"/>
    <col min="261" max="261" width="9.140625" style="3"/>
    <col min="262" max="262" width="9.85546875" style="3" bestFit="1" customWidth="1"/>
    <col min="263" max="263" width="10.85546875" style="3" bestFit="1" customWidth="1"/>
    <col min="264" max="264" width="5" style="3" customWidth="1"/>
    <col min="265" max="265" width="11.42578125" style="3" customWidth="1"/>
    <col min="266" max="266" width="7.140625" style="3" customWidth="1"/>
    <col min="267" max="267" width="9.85546875" style="3" customWidth="1"/>
    <col min="268" max="268" width="11.85546875" style="3" customWidth="1"/>
    <col min="269" max="269" width="9.140625" style="3"/>
    <col min="270" max="270" width="11.5703125" style="3" bestFit="1" customWidth="1"/>
    <col min="271" max="511" width="9.140625" style="3"/>
    <col min="512" max="512" width="2.7109375" style="3" customWidth="1"/>
    <col min="513" max="513" width="6.140625" style="3" customWidth="1"/>
    <col min="514" max="514" width="32.140625" style="3" customWidth="1"/>
    <col min="515" max="515" width="6.42578125" style="3" customWidth="1"/>
    <col min="516" max="516" width="9.7109375" style="3" bestFit="1" customWidth="1"/>
    <col min="517" max="517" width="9.140625" style="3"/>
    <col min="518" max="518" width="9.85546875" style="3" bestFit="1" customWidth="1"/>
    <col min="519" max="519" width="10.85546875" style="3" bestFit="1" customWidth="1"/>
    <col min="520" max="520" width="5" style="3" customWidth="1"/>
    <col min="521" max="521" width="11.42578125" style="3" customWidth="1"/>
    <col min="522" max="522" width="7.140625" style="3" customWidth="1"/>
    <col min="523" max="523" width="9.85546875" style="3" customWidth="1"/>
    <col min="524" max="524" width="11.85546875" style="3" customWidth="1"/>
    <col min="525" max="525" width="9.140625" style="3"/>
    <col min="526" max="526" width="11.5703125" style="3" bestFit="1" customWidth="1"/>
    <col min="527" max="767" width="9.140625" style="3"/>
    <col min="768" max="768" width="2.7109375" style="3" customWidth="1"/>
    <col min="769" max="769" width="6.140625" style="3" customWidth="1"/>
    <col min="770" max="770" width="32.140625" style="3" customWidth="1"/>
    <col min="771" max="771" width="6.42578125" style="3" customWidth="1"/>
    <col min="772" max="772" width="9.7109375" style="3" bestFit="1" customWidth="1"/>
    <col min="773" max="773" width="9.140625" style="3"/>
    <col min="774" max="774" width="9.85546875" style="3" bestFit="1" customWidth="1"/>
    <col min="775" max="775" width="10.85546875" style="3" bestFit="1" customWidth="1"/>
    <col min="776" max="776" width="5" style="3" customWidth="1"/>
    <col min="777" max="777" width="11.42578125" style="3" customWidth="1"/>
    <col min="778" max="778" width="7.140625" style="3" customWidth="1"/>
    <col min="779" max="779" width="9.85546875" style="3" customWidth="1"/>
    <col min="780" max="780" width="11.85546875" style="3" customWidth="1"/>
    <col min="781" max="781" width="9.140625" style="3"/>
    <col min="782" max="782" width="11.5703125" style="3" bestFit="1" customWidth="1"/>
    <col min="783" max="1023" width="9.140625" style="3"/>
    <col min="1024" max="1024" width="2.7109375" style="3" customWidth="1"/>
    <col min="1025" max="1025" width="6.140625" style="3" customWidth="1"/>
    <col min="1026" max="1026" width="32.140625" style="3" customWidth="1"/>
    <col min="1027" max="1027" width="6.42578125" style="3" customWidth="1"/>
    <col min="1028" max="1028" width="9.7109375" style="3" bestFit="1" customWidth="1"/>
    <col min="1029" max="1029" width="9.140625" style="3"/>
    <col min="1030" max="1030" width="9.85546875" style="3" bestFit="1" customWidth="1"/>
    <col min="1031" max="1031" width="10.85546875" style="3" bestFit="1" customWidth="1"/>
    <col min="1032" max="1032" width="5" style="3" customWidth="1"/>
    <col min="1033" max="1033" width="11.42578125" style="3" customWidth="1"/>
    <col min="1034" max="1034" width="7.140625" style="3" customWidth="1"/>
    <col min="1035" max="1035" width="9.85546875" style="3" customWidth="1"/>
    <col min="1036" max="1036" width="11.85546875" style="3" customWidth="1"/>
    <col min="1037" max="1037" width="9.140625" style="3"/>
    <col min="1038" max="1038" width="11.5703125" style="3" bestFit="1" customWidth="1"/>
    <col min="1039" max="1279" width="9.140625" style="3"/>
    <col min="1280" max="1280" width="2.7109375" style="3" customWidth="1"/>
    <col min="1281" max="1281" width="6.140625" style="3" customWidth="1"/>
    <col min="1282" max="1282" width="32.140625" style="3" customWidth="1"/>
    <col min="1283" max="1283" width="6.42578125" style="3" customWidth="1"/>
    <col min="1284" max="1284" width="9.7109375" style="3" bestFit="1" customWidth="1"/>
    <col min="1285" max="1285" width="9.140625" style="3"/>
    <col min="1286" max="1286" width="9.85546875" style="3" bestFit="1" customWidth="1"/>
    <col min="1287" max="1287" width="10.85546875" style="3" bestFit="1" customWidth="1"/>
    <col min="1288" max="1288" width="5" style="3" customWidth="1"/>
    <col min="1289" max="1289" width="11.42578125" style="3" customWidth="1"/>
    <col min="1290" max="1290" width="7.140625" style="3" customWidth="1"/>
    <col min="1291" max="1291" width="9.85546875" style="3" customWidth="1"/>
    <col min="1292" max="1292" width="11.85546875" style="3" customWidth="1"/>
    <col min="1293" max="1293" width="9.140625" style="3"/>
    <col min="1294" max="1294" width="11.5703125" style="3" bestFit="1" customWidth="1"/>
    <col min="1295" max="1535" width="9.140625" style="3"/>
    <col min="1536" max="1536" width="2.7109375" style="3" customWidth="1"/>
    <col min="1537" max="1537" width="6.140625" style="3" customWidth="1"/>
    <col min="1538" max="1538" width="32.140625" style="3" customWidth="1"/>
    <col min="1539" max="1539" width="6.42578125" style="3" customWidth="1"/>
    <col min="1540" max="1540" width="9.7109375" style="3" bestFit="1" customWidth="1"/>
    <col min="1541" max="1541" width="9.140625" style="3"/>
    <col min="1542" max="1542" width="9.85546875" style="3" bestFit="1" customWidth="1"/>
    <col min="1543" max="1543" width="10.85546875" style="3" bestFit="1" customWidth="1"/>
    <col min="1544" max="1544" width="5" style="3" customWidth="1"/>
    <col min="1545" max="1545" width="11.42578125" style="3" customWidth="1"/>
    <col min="1546" max="1546" width="7.140625" style="3" customWidth="1"/>
    <col min="1547" max="1547" width="9.85546875" style="3" customWidth="1"/>
    <col min="1548" max="1548" width="11.85546875" style="3" customWidth="1"/>
    <col min="1549" max="1549" width="9.140625" style="3"/>
    <col min="1550" max="1550" width="11.5703125" style="3" bestFit="1" customWidth="1"/>
    <col min="1551" max="1791" width="9.140625" style="3"/>
    <col min="1792" max="1792" width="2.7109375" style="3" customWidth="1"/>
    <col min="1793" max="1793" width="6.140625" style="3" customWidth="1"/>
    <col min="1794" max="1794" width="32.140625" style="3" customWidth="1"/>
    <col min="1795" max="1795" width="6.42578125" style="3" customWidth="1"/>
    <col min="1796" max="1796" width="9.7109375" style="3" bestFit="1" customWidth="1"/>
    <col min="1797" max="1797" width="9.140625" style="3"/>
    <col min="1798" max="1798" width="9.85546875" style="3" bestFit="1" customWidth="1"/>
    <col min="1799" max="1799" width="10.85546875" style="3" bestFit="1" customWidth="1"/>
    <col min="1800" max="1800" width="5" style="3" customWidth="1"/>
    <col min="1801" max="1801" width="11.42578125" style="3" customWidth="1"/>
    <col min="1802" max="1802" width="7.140625" style="3" customWidth="1"/>
    <col min="1803" max="1803" width="9.85546875" style="3" customWidth="1"/>
    <col min="1804" max="1804" width="11.85546875" style="3" customWidth="1"/>
    <col min="1805" max="1805" width="9.140625" style="3"/>
    <col min="1806" max="1806" width="11.5703125" style="3" bestFit="1" customWidth="1"/>
    <col min="1807" max="2047" width="9.140625" style="3"/>
    <col min="2048" max="2048" width="2.7109375" style="3" customWidth="1"/>
    <col min="2049" max="2049" width="6.140625" style="3" customWidth="1"/>
    <col min="2050" max="2050" width="32.140625" style="3" customWidth="1"/>
    <col min="2051" max="2051" width="6.42578125" style="3" customWidth="1"/>
    <col min="2052" max="2052" width="9.7109375" style="3" bestFit="1" customWidth="1"/>
    <col min="2053" max="2053" width="9.140625" style="3"/>
    <col min="2054" max="2054" width="9.85546875" style="3" bestFit="1" customWidth="1"/>
    <col min="2055" max="2055" width="10.85546875" style="3" bestFit="1" customWidth="1"/>
    <col min="2056" max="2056" width="5" style="3" customWidth="1"/>
    <col min="2057" max="2057" width="11.42578125" style="3" customWidth="1"/>
    <col min="2058" max="2058" width="7.140625" style="3" customWidth="1"/>
    <col min="2059" max="2059" width="9.85546875" style="3" customWidth="1"/>
    <col min="2060" max="2060" width="11.85546875" style="3" customWidth="1"/>
    <col min="2061" max="2061" width="9.140625" style="3"/>
    <col min="2062" max="2062" width="11.5703125" style="3" bestFit="1" customWidth="1"/>
    <col min="2063" max="2303" width="9.140625" style="3"/>
    <col min="2304" max="2304" width="2.7109375" style="3" customWidth="1"/>
    <col min="2305" max="2305" width="6.140625" style="3" customWidth="1"/>
    <col min="2306" max="2306" width="32.140625" style="3" customWidth="1"/>
    <col min="2307" max="2307" width="6.42578125" style="3" customWidth="1"/>
    <col min="2308" max="2308" width="9.7109375" style="3" bestFit="1" customWidth="1"/>
    <col min="2309" max="2309" width="9.140625" style="3"/>
    <col min="2310" max="2310" width="9.85546875" style="3" bestFit="1" customWidth="1"/>
    <col min="2311" max="2311" width="10.85546875" style="3" bestFit="1" customWidth="1"/>
    <col min="2312" max="2312" width="5" style="3" customWidth="1"/>
    <col min="2313" max="2313" width="11.42578125" style="3" customWidth="1"/>
    <col min="2314" max="2314" width="7.140625" style="3" customWidth="1"/>
    <col min="2315" max="2315" width="9.85546875" style="3" customWidth="1"/>
    <col min="2316" max="2316" width="11.85546875" style="3" customWidth="1"/>
    <col min="2317" max="2317" width="9.140625" style="3"/>
    <col min="2318" max="2318" width="11.5703125" style="3" bestFit="1" customWidth="1"/>
    <col min="2319" max="2559" width="9.140625" style="3"/>
    <col min="2560" max="2560" width="2.7109375" style="3" customWidth="1"/>
    <col min="2561" max="2561" width="6.140625" style="3" customWidth="1"/>
    <col min="2562" max="2562" width="32.140625" style="3" customWidth="1"/>
    <col min="2563" max="2563" width="6.42578125" style="3" customWidth="1"/>
    <col min="2564" max="2564" width="9.7109375" style="3" bestFit="1" customWidth="1"/>
    <col min="2565" max="2565" width="9.140625" style="3"/>
    <col min="2566" max="2566" width="9.85546875" style="3" bestFit="1" customWidth="1"/>
    <col min="2567" max="2567" width="10.85546875" style="3" bestFit="1" customWidth="1"/>
    <col min="2568" max="2568" width="5" style="3" customWidth="1"/>
    <col min="2569" max="2569" width="11.42578125" style="3" customWidth="1"/>
    <col min="2570" max="2570" width="7.140625" style="3" customWidth="1"/>
    <col min="2571" max="2571" width="9.85546875" style="3" customWidth="1"/>
    <col min="2572" max="2572" width="11.85546875" style="3" customWidth="1"/>
    <col min="2573" max="2573" width="9.140625" style="3"/>
    <col min="2574" max="2574" width="11.5703125" style="3" bestFit="1" customWidth="1"/>
    <col min="2575" max="2815" width="9.140625" style="3"/>
    <col min="2816" max="2816" width="2.7109375" style="3" customWidth="1"/>
    <col min="2817" max="2817" width="6.140625" style="3" customWidth="1"/>
    <col min="2818" max="2818" width="32.140625" style="3" customWidth="1"/>
    <col min="2819" max="2819" width="6.42578125" style="3" customWidth="1"/>
    <col min="2820" max="2820" width="9.7109375" style="3" bestFit="1" customWidth="1"/>
    <col min="2821" max="2821" width="9.140625" style="3"/>
    <col min="2822" max="2822" width="9.85546875" style="3" bestFit="1" customWidth="1"/>
    <col min="2823" max="2823" width="10.85546875" style="3" bestFit="1" customWidth="1"/>
    <col min="2824" max="2824" width="5" style="3" customWidth="1"/>
    <col min="2825" max="2825" width="11.42578125" style="3" customWidth="1"/>
    <col min="2826" max="2826" width="7.140625" style="3" customWidth="1"/>
    <col min="2827" max="2827" width="9.85546875" style="3" customWidth="1"/>
    <col min="2828" max="2828" width="11.85546875" style="3" customWidth="1"/>
    <col min="2829" max="2829" width="9.140625" style="3"/>
    <col min="2830" max="2830" width="11.5703125" style="3" bestFit="1" customWidth="1"/>
    <col min="2831" max="3071" width="9.140625" style="3"/>
    <col min="3072" max="3072" width="2.7109375" style="3" customWidth="1"/>
    <col min="3073" max="3073" width="6.140625" style="3" customWidth="1"/>
    <col min="3074" max="3074" width="32.140625" style="3" customWidth="1"/>
    <col min="3075" max="3075" width="6.42578125" style="3" customWidth="1"/>
    <col min="3076" max="3076" width="9.7109375" style="3" bestFit="1" customWidth="1"/>
    <col min="3077" max="3077" width="9.140625" style="3"/>
    <col min="3078" max="3078" width="9.85546875" style="3" bestFit="1" customWidth="1"/>
    <col min="3079" max="3079" width="10.85546875" style="3" bestFit="1" customWidth="1"/>
    <col min="3080" max="3080" width="5" style="3" customWidth="1"/>
    <col min="3081" max="3081" width="11.42578125" style="3" customWidth="1"/>
    <col min="3082" max="3082" width="7.140625" style="3" customWidth="1"/>
    <col min="3083" max="3083" width="9.85546875" style="3" customWidth="1"/>
    <col min="3084" max="3084" width="11.85546875" style="3" customWidth="1"/>
    <col min="3085" max="3085" width="9.140625" style="3"/>
    <col min="3086" max="3086" width="11.5703125" style="3" bestFit="1" customWidth="1"/>
    <col min="3087" max="3327" width="9.140625" style="3"/>
    <col min="3328" max="3328" width="2.7109375" style="3" customWidth="1"/>
    <col min="3329" max="3329" width="6.140625" style="3" customWidth="1"/>
    <col min="3330" max="3330" width="32.140625" style="3" customWidth="1"/>
    <col min="3331" max="3331" width="6.42578125" style="3" customWidth="1"/>
    <col min="3332" max="3332" width="9.7109375" style="3" bestFit="1" customWidth="1"/>
    <col min="3333" max="3333" width="9.140625" style="3"/>
    <col min="3334" max="3334" width="9.85546875" style="3" bestFit="1" customWidth="1"/>
    <col min="3335" max="3335" width="10.85546875" style="3" bestFit="1" customWidth="1"/>
    <col min="3336" max="3336" width="5" style="3" customWidth="1"/>
    <col min="3337" max="3337" width="11.42578125" style="3" customWidth="1"/>
    <col min="3338" max="3338" width="7.140625" style="3" customWidth="1"/>
    <col min="3339" max="3339" width="9.85546875" style="3" customWidth="1"/>
    <col min="3340" max="3340" width="11.85546875" style="3" customWidth="1"/>
    <col min="3341" max="3341" width="9.140625" style="3"/>
    <col min="3342" max="3342" width="11.5703125" style="3" bestFit="1" customWidth="1"/>
    <col min="3343" max="3583" width="9.140625" style="3"/>
    <col min="3584" max="3584" width="2.7109375" style="3" customWidth="1"/>
    <col min="3585" max="3585" width="6.140625" style="3" customWidth="1"/>
    <col min="3586" max="3586" width="32.140625" style="3" customWidth="1"/>
    <col min="3587" max="3587" width="6.42578125" style="3" customWidth="1"/>
    <col min="3588" max="3588" width="9.7109375" style="3" bestFit="1" customWidth="1"/>
    <col min="3589" max="3589" width="9.140625" style="3"/>
    <col min="3590" max="3590" width="9.85546875" style="3" bestFit="1" customWidth="1"/>
    <col min="3591" max="3591" width="10.85546875" style="3" bestFit="1" customWidth="1"/>
    <col min="3592" max="3592" width="5" style="3" customWidth="1"/>
    <col min="3593" max="3593" width="11.42578125" style="3" customWidth="1"/>
    <col min="3594" max="3594" width="7.140625" style="3" customWidth="1"/>
    <col min="3595" max="3595" width="9.85546875" style="3" customWidth="1"/>
    <col min="3596" max="3596" width="11.85546875" style="3" customWidth="1"/>
    <col min="3597" max="3597" width="9.140625" style="3"/>
    <col min="3598" max="3598" width="11.5703125" style="3" bestFit="1" customWidth="1"/>
    <col min="3599" max="3839" width="9.140625" style="3"/>
    <col min="3840" max="3840" width="2.7109375" style="3" customWidth="1"/>
    <col min="3841" max="3841" width="6.140625" style="3" customWidth="1"/>
    <col min="3842" max="3842" width="32.140625" style="3" customWidth="1"/>
    <col min="3843" max="3843" width="6.42578125" style="3" customWidth="1"/>
    <col min="3844" max="3844" width="9.7109375" style="3" bestFit="1" customWidth="1"/>
    <col min="3845" max="3845" width="9.140625" style="3"/>
    <col min="3846" max="3846" width="9.85546875" style="3" bestFit="1" customWidth="1"/>
    <col min="3847" max="3847" width="10.85546875" style="3" bestFit="1" customWidth="1"/>
    <col min="3848" max="3848" width="5" style="3" customWidth="1"/>
    <col min="3849" max="3849" width="11.42578125" style="3" customWidth="1"/>
    <col min="3850" max="3850" width="7.140625" style="3" customWidth="1"/>
    <col min="3851" max="3851" width="9.85546875" style="3" customWidth="1"/>
    <col min="3852" max="3852" width="11.85546875" style="3" customWidth="1"/>
    <col min="3853" max="3853" width="9.140625" style="3"/>
    <col min="3854" max="3854" width="11.5703125" style="3" bestFit="1" customWidth="1"/>
    <col min="3855" max="4095" width="9.140625" style="3"/>
    <col min="4096" max="4096" width="2.7109375" style="3" customWidth="1"/>
    <col min="4097" max="4097" width="6.140625" style="3" customWidth="1"/>
    <col min="4098" max="4098" width="32.140625" style="3" customWidth="1"/>
    <col min="4099" max="4099" width="6.42578125" style="3" customWidth="1"/>
    <col min="4100" max="4100" width="9.7109375" style="3" bestFit="1" customWidth="1"/>
    <col min="4101" max="4101" width="9.140625" style="3"/>
    <col min="4102" max="4102" width="9.85546875" style="3" bestFit="1" customWidth="1"/>
    <col min="4103" max="4103" width="10.85546875" style="3" bestFit="1" customWidth="1"/>
    <col min="4104" max="4104" width="5" style="3" customWidth="1"/>
    <col min="4105" max="4105" width="11.42578125" style="3" customWidth="1"/>
    <col min="4106" max="4106" width="7.140625" style="3" customWidth="1"/>
    <col min="4107" max="4107" width="9.85546875" style="3" customWidth="1"/>
    <col min="4108" max="4108" width="11.85546875" style="3" customWidth="1"/>
    <col min="4109" max="4109" width="9.140625" style="3"/>
    <col min="4110" max="4110" width="11.5703125" style="3" bestFit="1" customWidth="1"/>
    <col min="4111" max="4351" width="9.140625" style="3"/>
    <col min="4352" max="4352" width="2.7109375" style="3" customWidth="1"/>
    <col min="4353" max="4353" width="6.140625" style="3" customWidth="1"/>
    <col min="4354" max="4354" width="32.140625" style="3" customWidth="1"/>
    <col min="4355" max="4355" width="6.42578125" style="3" customWidth="1"/>
    <col min="4356" max="4356" width="9.7109375" style="3" bestFit="1" customWidth="1"/>
    <col min="4357" max="4357" width="9.140625" style="3"/>
    <col min="4358" max="4358" width="9.85546875" style="3" bestFit="1" customWidth="1"/>
    <col min="4359" max="4359" width="10.85546875" style="3" bestFit="1" customWidth="1"/>
    <col min="4360" max="4360" width="5" style="3" customWidth="1"/>
    <col min="4361" max="4361" width="11.42578125" style="3" customWidth="1"/>
    <col min="4362" max="4362" width="7.140625" style="3" customWidth="1"/>
    <col min="4363" max="4363" width="9.85546875" style="3" customWidth="1"/>
    <col min="4364" max="4364" width="11.85546875" style="3" customWidth="1"/>
    <col min="4365" max="4365" width="9.140625" style="3"/>
    <col min="4366" max="4366" width="11.5703125" style="3" bestFit="1" customWidth="1"/>
    <col min="4367" max="4607" width="9.140625" style="3"/>
    <col min="4608" max="4608" width="2.7109375" style="3" customWidth="1"/>
    <col min="4609" max="4609" width="6.140625" style="3" customWidth="1"/>
    <col min="4610" max="4610" width="32.140625" style="3" customWidth="1"/>
    <col min="4611" max="4611" width="6.42578125" style="3" customWidth="1"/>
    <col min="4612" max="4612" width="9.7109375" style="3" bestFit="1" customWidth="1"/>
    <col min="4613" max="4613" width="9.140625" style="3"/>
    <col min="4614" max="4614" width="9.85546875" style="3" bestFit="1" customWidth="1"/>
    <col min="4615" max="4615" width="10.85546875" style="3" bestFit="1" customWidth="1"/>
    <col min="4616" max="4616" width="5" style="3" customWidth="1"/>
    <col min="4617" max="4617" width="11.42578125" style="3" customWidth="1"/>
    <col min="4618" max="4618" width="7.140625" style="3" customWidth="1"/>
    <col min="4619" max="4619" width="9.85546875" style="3" customWidth="1"/>
    <col min="4620" max="4620" width="11.85546875" style="3" customWidth="1"/>
    <col min="4621" max="4621" width="9.140625" style="3"/>
    <col min="4622" max="4622" width="11.5703125" style="3" bestFit="1" customWidth="1"/>
    <col min="4623" max="4863" width="9.140625" style="3"/>
    <col min="4864" max="4864" width="2.7109375" style="3" customWidth="1"/>
    <col min="4865" max="4865" width="6.140625" style="3" customWidth="1"/>
    <col min="4866" max="4866" width="32.140625" style="3" customWidth="1"/>
    <col min="4867" max="4867" width="6.42578125" style="3" customWidth="1"/>
    <col min="4868" max="4868" width="9.7109375" style="3" bestFit="1" customWidth="1"/>
    <col min="4869" max="4869" width="9.140625" style="3"/>
    <col min="4870" max="4870" width="9.85546875" style="3" bestFit="1" customWidth="1"/>
    <col min="4871" max="4871" width="10.85546875" style="3" bestFit="1" customWidth="1"/>
    <col min="4872" max="4872" width="5" style="3" customWidth="1"/>
    <col min="4873" max="4873" width="11.42578125" style="3" customWidth="1"/>
    <col min="4874" max="4874" width="7.140625" style="3" customWidth="1"/>
    <col min="4875" max="4875" width="9.85546875" style="3" customWidth="1"/>
    <col min="4876" max="4876" width="11.85546875" style="3" customWidth="1"/>
    <col min="4877" max="4877" width="9.140625" style="3"/>
    <col min="4878" max="4878" width="11.5703125" style="3" bestFit="1" customWidth="1"/>
    <col min="4879" max="5119" width="9.140625" style="3"/>
    <col min="5120" max="5120" width="2.7109375" style="3" customWidth="1"/>
    <col min="5121" max="5121" width="6.140625" style="3" customWidth="1"/>
    <col min="5122" max="5122" width="32.140625" style="3" customWidth="1"/>
    <col min="5123" max="5123" width="6.42578125" style="3" customWidth="1"/>
    <col min="5124" max="5124" width="9.7109375" style="3" bestFit="1" customWidth="1"/>
    <col min="5125" max="5125" width="9.140625" style="3"/>
    <col min="5126" max="5126" width="9.85546875" style="3" bestFit="1" customWidth="1"/>
    <col min="5127" max="5127" width="10.85546875" style="3" bestFit="1" customWidth="1"/>
    <col min="5128" max="5128" width="5" style="3" customWidth="1"/>
    <col min="5129" max="5129" width="11.42578125" style="3" customWidth="1"/>
    <col min="5130" max="5130" width="7.140625" style="3" customWidth="1"/>
    <col min="5131" max="5131" width="9.85546875" style="3" customWidth="1"/>
    <col min="5132" max="5132" width="11.85546875" style="3" customWidth="1"/>
    <col min="5133" max="5133" width="9.140625" style="3"/>
    <col min="5134" max="5134" width="11.5703125" style="3" bestFit="1" customWidth="1"/>
    <col min="5135" max="5375" width="9.140625" style="3"/>
    <col min="5376" max="5376" width="2.7109375" style="3" customWidth="1"/>
    <col min="5377" max="5377" width="6.140625" style="3" customWidth="1"/>
    <col min="5378" max="5378" width="32.140625" style="3" customWidth="1"/>
    <col min="5379" max="5379" width="6.42578125" style="3" customWidth="1"/>
    <col min="5380" max="5380" width="9.7109375" style="3" bestFit="1" customWidth="1"/>
    <col min="5381" max="5381" width="9.140625" style="3"/>
    <col min="5382" max="5382" width="9.85546875" style="3" bestFit="1" customWidth="1"/>
    <col min="5383" max="5383" width="10.85546875" style="3" bestFit="1" customWidth="1"/>
    <col min="5384" max="5384" width="5" style="3" customWidth="1"/>
    <col min="5385" max="5385" width="11.42578125" style="3" customWidth="1"/>
    <col min="5386" max="5386" width="7.140625" style="3" customWidth="1"/>
    <col min="5387" max="5387" width="9.85546875" style="3" customWidth="1"/>
    <col min="5388" max="5388" width="11.85546875" style="3" customWidth="1"/>
    <col min="5389" max="5389" width="9.140625" style="3"/>
    <col min="5390" max="5390" width="11.5703125" style="3" bestFit="1" customWidth="1"/>
    <col min="5391" max="5631" width="9.140625" style="3"/>
    <col min="5632" max="5632" width="2.7109375" style="3" customWidth="1"/>
    <col min="5633" max="5633" width="6.140625" style="3" customWidth="1"/>
    <col min="5634" max="5634" width="32.140625" style="3" customWidth="1"/>
    <col min="5635" max="5635" width="6.42578125" style="3" customWidth="1"/>
    <col min="5636" max="5636" width="9.7109375" style="3" bestFit="1" customWidth="1"/>
    <col min="5637" max="5637" width="9.140625" style="3"/>
    <col min="5638" max="5638" width="9.85546875" style="3" bestFit="1" customWidth="1"/>
    <col min="5639" max="5639" width="10.85546875" style="3" bestFit="1" customWidth="1"/>
    <col min="5640" max="5640" width="5" style="3" customWidth="1"/>
    <col min="5641" max="5641" width="11.42578125" style="3" customWidth="1"/>
    <col min="5642" max="5642" width="7.140625" style="3" customWidth="1"/>
    <col min="5643" max="5643" width="9.85546875" style="3" customWidth="1"/>
    <col min="5644" max="5644" width="11.85546875" style="3" customWidth="1"/>
    <col min="5645" max="5645" width="9.140625" style="3"/>
    <col min="5646" max="5646" width="11.5703125" style="3" bestFit="1" customWidth="1"/>
    <col min="5647" max="5887" width="9.140625" style="3"/>
    <col min="5888" max="5888" width="2.7109375" style="3" customWidth="1"/>
    <col min="5889" max="5889" width="6.140625" style="3" customWidth="1"/>
    <col min="5890" max="5890" width="32.140625" style="3" customWidth="1"/>
    <col min="5891" max="5891" width="6.42578125" style="3" customWidth="1"/>
    <col min="5892" max="5892" width="9.7109375" style="3" bestFit="1" customWidth="1"/>
    <col min="5893" max="5893" width="9.140625" style="3"/>
    <col min="5894" max="5894" width="9.85546875" style="3" bestFit="1" customWidth="1"/>
    <col min="5895" max="5895" width="10.85546875" style="3" bestFit="1" customWidth="1"/>
    <col min="5896" max="5896" width="5" style="3" customWidth="1"/>
    <col min="5897" max="5897" width="11.42578125" style="3" customWidth="1"/>
    <col min="5898" max="5898" width="7.140625" style="3" customWidth="1"/>
    <col min="5899" max="5899" width="9.85546875" style="3" customWidth="1"/>
    <col min="5900" max="5900" width="11.85546875" style="3" customWidth="1"/>
    <col min="5901" max="5901" width="9.140625" style="3"/>
    <col min="5902" max="5902" width="11.5703125" style="3" bestFit="1" customWidth="1"/>
    <col min="5903" max="6143" width="9.140625" style="3"/>
    <col min="6144" max="6144" width="2.7109375" style="3" customWidth="1"/>
    <col min="6145" max="6145" width="6.140625" style="3" customWidth="1"/>
    <col min="6146" max="6146" width="32.140625" style="3" customWidth="1"/>
    <col min="6147" max="6147" width="6.42578125" style="3" customWidth="1"/>
    <col min="6148" max="6148" width="9.7109375" style="3" bestFit="1" customWidth="1"/>
    <col min="6149" max="6149" width="9.140625" style="3"/>
    <col min="6150" max="6150" width="9.85546875" style="3" bestFit="1" customWidth="1"/>
    <col min="6151" max="6151" width="10.85546875" style="3" bestFit="1" customWidth="1"/>
    <col min="6152" max="6152" width="5" style="3" customWidth="1"/>
    <col min="6153" max="6153" width="11.42578125" style="3" customWidth="1"/>
    <col min="6154" max="6154" width="7.140625" style="3" customWidth="1"/>
    <col min="6155" max="6155" width="9.85546875" style="3" customWidth="1"/>
    <col min="6156" max="6156" width="11.85546875" style="3" customWidth="1"/>
    <col min="6157" max="6157" width="9.140625" style="3"/>
    <col min="6158" max="6158" width="11.5703125" style="3" bestFit="1" customWidth="1"/>
    <col min="6159" max="6399" width="9.140625" style="3"/>
    <col min="6400" max="6400" width="2.7109375" style="3" customWidth="1"/>
    <col min="6401" max="6401" width="6.140625" style="3" customWidth="1"/>
    <col min="6402" max="6402" width="32.140625" style="3" customWidth="1"/>
    <col min="6403" max="6403" width="6.42578125" style="3" customWidth="1"/>
    <col min="6404" max="6404" width="9.7109375" style="3" bestFit="1" customWidth="1"/>
    <col min="6405" max="6405" width="9.140625" style="3"/>
    <col min="6406" max="6406" width="9.85546875" style="3" bestFit="1" customWidth="1"/>
    <col min="6407" max="6407" width="10.85546875" style="3" bestFit="1" customWidth="1"/>
    <col min="6408" max="6408" width="5" style="3" customWidth="1"/>
    <col min="6409" max="6409" width="11.42578125" style="3" customWidth="1"/>
    <col min="6410" max="6410" width="7.140625" style="3" customWidth="1"/>
    <col min="6411" max="6411" width="9.85546875" style="3" customWidth="1"/>
    <col min="6412" max="6412" width="11.85546875" style="3" customWidth="1"/>
    <col min="6413" max="6413" width="9.140625" style="3"/>
    <col min="6414" max="6414" width="11.5703125" style="3" bestFit="1" customWidth="1"/>
    <col min="6415" max="6655" width="9.140625" style="3"/>
    <col min="6656" max="6656" width="2.7109375" style="3" customWidth="1"/>
    <col min="6657" max="6657" width="6.140625" style="3" customWidth="1"/>
    <col min="6658" max="6658" width="32.140625" style="3" customWidth="1"/>
    <col min="6659" max="6659" width="6.42578125" style="3" customWidth="1"/>
    <col min="6660" max="6660" width="9.7109375" style="3" bestFit="1" customWidth="1"/>
    <col min="6661" max="6661" width="9.140625" style="3"/>
    <col min="6662" max="6662" width="9.85546875" style="3" bestFit="1" customWidth="1"/>
    <col min="6663" max="6663" width="10.85546875" style="3" bestFit="1" customWidth="1"/>
    <col min="6664" max="6664" width="5" style="3" customWidth="1"/>
    <col min="6665" max="6665" width="11.42578125" style="3" customWidth="1"/>
    <col min="6666" max="6666" width="7.140625" style="3" customWidth="1"/>
    <col min="6667" max="6667" width="9.85546875" style="3" customWidth="1"/>
    <col min="6668" max="6668" width="11.85546875" style="3" customWidth="1"/>
    <col min="6669" max="6669" width="9.140625" style="3"/>
    <col min="6670" max="6670" width="11.5703125" style="3" bestFit="1" customWidth="1"/>
    <col min="6671" max="6911" width="9.140625" style="3"/>
    <col min="6912" max="6912" width="2.7109375" style="3" customWidth="1"/>
    <col min="6913" max="6913" width="6.140625" style="3" customWidth="1"/>
    <col min="6914" max="6914" width="32.140625" style="3" customWidth="1"/>
    <col min="6915" max="6915" width="6.42578125" style="3" customWidth="1"/>
    <col min="6916" max="6916" width="9.7109375" style="3" bestFit="1" customWidth="1"/>
    <col min="6917" max="6917" width="9.140625" style="3"/>
    <col min="6918" max="6918" width="9.85546875" style="3" bestFit="1" customWidth="1"/>
    <col min="6919" max="6919" width="10.85546875" style="3" bestFit="1" customWidth="1"/>
    <col min="6920" max="6920" width="5" style="3" customWidth="1"/>
    <col min="6921" max="6921" width="11.42578125" style="3" customWidth="1"/>
    <col min="6922" max="6922" width="7.140625" style="3" customWidth="1"/>
    <col min="6923" max="6923" width="9.85546875" style="3" customWidth="1"/>
    <col min="6924" max="6924" width="11.85546875" style="3" customWidth="1"/>
    <col min="6925" max="6925" width="9.140625" style="3"/>
    <col min="6926" max="6926" width="11.5703125" style="3" bestFit="1" customWidth="1"/>
    <col min="6927" max="7167" width="9.140625" style="3"/>
    <col min="7168" max="7168" width="2.7109375" style="3" customWidth="1"/>
    <col min="7169" max="7169" width="6.140625" style="3" customWidth="1"/>
    <col min="7170" max="7170" width="32.140625" style="3" customWidth="1"/>
    <col min="7171" max="7171" width="6.42578125" style="3" customWidth="1"/>
    <col min="7172" max="7172" width="9.7109375" style="3" bestFit="1" customWidth="1"/>
    <col min="7173" max="7173" width="9.140625" style="3"/>
    <col min="7174" max="7174" width="9.85546875" style="3" bestFit="1" customWidth="1"/>
    <col min="7175" max="7175" width="10.85546875" style="3" bestFit="1" customWidth="1"/>
    <col min="7176" max="7176" width="5" style="3" customWidth="1"/>
    <col min="7177" max="7177" width="11.42578125" style="3" customWidth="1"/>
    <col min="7178" max="7178" width="7.140625" style="3" customWidth="1"/>
    <col min="7179" max="7179" width="9.85546875" style="3" customWidth="1"/>
    <col min="7180" max="7180" width="11.85546875" style="3" customWidth="1"/>
    <col min="7181" max="7181" width="9.140625" style="3"/>
    <col min="7182" max="7182" width="11.5703125" style="3" bestFit="1" customWidth="1"/>
    <col min="7183" max="7423" width="9.140625" style="3"/>
    <col min="7424" max="7424" width="2.7109375" style="3" customWidth="1"/>
    <col min="7425" max="7425" width="6.140625" style="3" customWidth="1"/>
    <col min="7426" max="7426" width="32.140625" style="3" customWidth="1"/>
    <col min="7427" max="7427" width="6.42578125" style="3" customWidth="1"/>
    <col min="7428" max="7428" width="9.7109375" style="3" bestFit="1" customWidth="1"/>
    <col min="7429" max="7429" width="9.140625" style="3"/>
    <col min="7430" max="7430" width="9.85546875" style="3" bestFit="1" customWidth="1"/>
    <col min="7431" max="7431" width="10.85546875" style="3" bestFit="1" customWidth="1"/>
    <col min="7432" max="7432" width="5" style="3" customWidth="1"/>
    <col min="7433" max="7433" width="11.42578125" style="3" customWidth="1"/>
    <col min="7434" max="7434" width="7.140625" style="3" customWidth="1"/>
    <col min="7435" max="7435" width="9.85546875" style="3" customWidth="1"/>
    <col min="7436" max="7436" width="11.85546875" style="3" customWidth="1"/>
    <col min="7437" max="7437" width="9.140625" style="3"/>
    <col min="7438" max="7438" width="11.5703125" style="3" bestFit="1" customWidth="1"/>
    <col min="7439" max="7679" width="9.140625" style="3"/>
    <col min="7680" max="7680" width="2.7109375" style="3" customWidth="1"/>
    <col min="7681" max="7681" width="6.140625" style="3" customWidth="1"/>
    <col min="7682" max="7682" width="32.140625" style="3" customWidth="1"/>
    <col min="7683" max="7683" width="6.42578125" style="3" customWidth="1"/>
    <col min="7684" max="7684" width="9.7109375" style="3" bestFit="1" customWidth="1"/>
    <col min="7685" max="7685" width="9.140625" style="3"/>
    <col min="7686" max="7686" width="9.85546875" style="3" bestFit="1" customWidth="1"/>
    <col min="7687" max="7687" width="10.85546875" style="3" bestFit="1" customWidth="1"/>
    <col min="7688" max="7688" width="5" style="3" customWidth="1"/>
    <col min="7689" max="7689" width="11.42578125" style="3" customWidth="1"/>
    <col min="7690" max="7690" width="7.140625" style="3" customWidth="1"/>
    <col min="7691" max="7691" width="9.85546875" style="3" customWidth="1"/>
    <col min="7692" max="7692" width="11.85546875" style="3" customWidth="1"/>
    <col min="7693" max="7693" width="9.140625" style="3"/>
    <col min="7694" max="7694" width="11.5703125" style="3" bestFit="1" customWidth="1"/>
    <col min="7695" max="7935" width="9.140625" style="3"/>
    <col min="7936" max="7936" width="2.7109375" style="3" customWidth="1"/>
    <col min="7937" max="7937" width="6.140625" style="3" customWidth="1"/>
    <col min="7938" max="7938" width="32.140625" style="3" customWidth="1"/>
    <col min="7939" max="7939" width="6.42578125" style="3" customWidth="1"/>
    <col min="7940" max="7940" width="9.7109375" style="3" bestFit="1" customWidth="1"/>
    <col min="7941" max="7941" width="9.140625" style="3"/>
    <col min="7942" max="7942" width="9.85546875" style="3" bestFit="1" customWidth="1"/>
    <col min="7943" max="7943" width="10.85546875" style="3" bestFit="1" customWidth="1"/>
    <col min="7944" max="7944" width="5" style="3" customWidth="1"/>
    <col min="7945" max="7945" width="11.42578125" style="3" customWidth="1"/>
    <col min="7946" max="7946" width="7.140625" style="3" customWidth="1"/>
    <col min="7947" max="7947" width="9.85546875" style="3" customWidth="1"/>
    <col min="7948" max="7948" width="11.85546875" style="3" customWidth="1"/>
    <col min="7949" max="7949" width="9.140625" style="3"/>
    <col min="7950" max="7950" width="11.5703125" style="3" bestFit="1" customWidth="1"/>
    <col min="7951" max="8191" width="9.140625" style="3"/>
    <col min="8192" max="8192" width="2.7109375" style="3" customWidth="1"/>
    <col min="8193" max="8193" width="6.140625" style="3" customWidth="1"/>
    <col min="8194" max="8194" width="32.140625" style="3" customWidth="1"/>
    <col min="8195" max="8195" width="6.42578125" style="3" customWidth="1"/>
    <col min="8196" max="8196" width="9.7109375" style="3" bestFit="1" customWidth="1"/>
    <col min="8197" max="8197" width="9.140625" style="3"/>
    <col min="8198" max="8198" width="9.85546875" style="3" bestFit="1" customWidth="1"/>
    <col min="8199" max="8199" width="10.85546875" style="3" bestFit="1" customWidth="1"/>
    <col min="8200" max="8200" width="5" style="3" customWidth="1"/>
    <col min="8201" max="8201" width="11.42578125" style="3" customWidth="1"/>
    <col min="8202" max="8202" width="7.140625" style="3" customWidth="1"/>
    <col min="8203" max="8203" width="9.85546875" style="3" customWidth="1"/>
    <col min="8204" max="8204" width="11.85546875" style="3" customWidth="1"/>
    <col min="8205" max="8205" width="9.140625" style="3"/>
    <col min="8206" max="8206" width="11.5703125" style="3" bestFit="1" customWidth="1"/>
    <col min="8207" max="8447" width="9.140625" style="3"/>
    <col min="8448" max="8448" width="2.7109375" style="3" customWidth="1"/>
    <col min="8449" max="8449" width="6.140625" style="3" customWidth="1"/>
    <col min="8450" max="8450" width="32.140625" style="3" customWidth="1"/>
    <col min="8451" max="8451" width="6.42578125" style="3" customWidth="1"/>
    <col min="8452" max="8452" width="9.7109375" style="3" bestFit="1" customWidth="1"/>
    <col min="8453" max="8453" width="9.140625" style="3"/>
    <col min="8454" max="8454" width="9.85546875" style="3" bestFit="1" customWidth="1"/>
    <col min="8455" max="8455" width="10.85546875" style="3" bestFit="1" customWidth="1"/>
    <col min="8456" max="8456" width="5" style="3" customWidth="1"/>
    <col min="8457" max="8457" width="11.42578125" style="3" customWidth="1"/>
    <col min="8458" max="8458" width="7.140625" style="3" customWidth="1"/>
    <col min="8459" max="8459" width="9.85546875" style="3" customWidth="1"/>
    <col min="8460" max="8460" width="11.85546875" style="3" customWidth="1"/>
    <col min="8461" max="8461" width="9.140625" style="3"/>
    <col min="8462" max="8462" width="11.5703125" style="3" bestFit="1" customWidth="1"/>
    <col min="8463" max="8703" width="9.140625" style="3"/>
    <col min="8704" max="8704" width="2.7109375" style="3" customWidth="1"/>
    <col min="8705" max="8705" width="6.140625" style="3" customWidth="1"/>
    <col min="8706" max="8706" width="32.140625" style="3" customWidth="1"/>
    <col min="8707" max="8707" width="6.42578125" style="3" customWidth="1"/>
    <col min="8708" max="8708" width="9.7109375" style="3" bestFit="1" customWidth="1"/>
    <col min="8709" max="8709" width="9.140625" style="3"/>
    <col min="8710" max="8710" width="9.85546875" style="3" bestFit="1" customWidth="1"/>
    <col min="8711" max="8711" width="10.85546875" style="3" bestFit="1" customWidth="1"/>
    <col min="8712" max="8712" width="5" style="3" customWidth="1"/>
    <col min="8713" max="8713" width="11.42578125" style="3" customWidth="1"/>
    <col min="8714" max="8714" width="7.140625" style="3" customWidth="1"/>
    <col min="8715" max="8715" width="9.85546875" style="3" customWidth="1"/>
    <col min="8716" max="8716" width="11.85546875" style="3" customWidth="1"/>
    <col min="8717" max="8717" width="9.140625" style="3"/>
    <col min="8718" max="8718" width="11.5703125" style="3" bestFit="1" customWidth="1"/>
    <col min="8719" max="8959" width="9.140625" style="3"/>
    <col min="8960" max="8960" width="2.7109375" style="3" customWidth="1"/>
    <col min="8961" max="8961" width="6.140625" style="3" customWidth="1"/>
    <col min="8962" max="8962" width="32.140625" style="3" customWidth="1"/>
    <col min="8963" max="8963" width="6.42578125" style="3" customWidth="1"/>
    <col min="8964" max="8964" width="9.7109375" style="3" bestFit="1" customWidth="1"/>
    <col min="8965" max="8965" width="9.140625" style="3"/>
    <col min="8966" max="8966" width="9.85546875" style="3" bestFit="1" customWidth="1"/>
    <col min="8967" max="8967" width="10.85546875" style="3" bestFit="1" customWidth="1"/>
    <col min="8968" max="8968" width="5" style="3" customWidth="1"/>
    <col min="8969" max="8969" width="11.42578125" style="3" customWidth="1"/>
    <col min="8970" max="8970" width="7.140625" style="3" customWidth="1"/>
    <col min="8971" max="8971" width="9.85546875" style="3" customWidth="1"/>
    <col min="8972" max="8972" width="11.85546875" style="3" customWidth="1"/>
    <col min="8973" max="8973" width="9.140625" style="3"/>
    <col min="8974" max="8974" width="11.5703125" style="3" bestFit="1" customWidth="1"/>
    <col min="8975" max="9215" width="9.140625" style="3"/>
    <col min="9216" max="9216" width="2.7109375" style="3" customWidth="1"/>
    <col min="9217" max="9217" width="6.140625" style="3" customWidth="1"/>
    <col min="9218" max="9218" width="32.140625" style="3" customWidth="1"/>
    <col min="9219" max="9219" width="6.42578125" style="3" customWidth="1"/>
    <col min="9220" max="9220" width="9.7109375" style="3" bestFit="1" customWidth="1"/>
    <col min="9221" max="9221" width="9.140625" style="3"/>
    <col min="9222" max="9222" width="9.85546875" style="3" bestFit="1" customWidth="1"/>
    <col min="9223" max="9223" width="10.85546875" style="3" bestFit="1" customWidth="1"/>
    <col min="9224" max="9224" width="5" style="3" customWidth="1"/>
    <col min="9225" max="9225" width="11.42578125" style="3" customWidth="1"/>
    <col min="9226" max="9226" width="7.140625" style="3" customWidth="1"/>
    <col min="9227" max="9227" width="9.85546875" style="3" customWidth="1"/>
    <col min="9228" max="9228" width="11.85546875" style="3" customWidth="1"/>
    <col min="9229" max="9229" width="9.140625" style="3"/>
    <col min="9230" max="9230" width="11.5703125" style="3" bestFit="1" customWidth="1"/>
    <col min="9231" max="9471" width="9.140625" style="3"/>
    <col min="9472" max="9472" width="2.7109375" style="3" customWidth="1"/>
    <col min="9473" max="9473" width="6.140625" style="3" customWidth="1"/>
    <col min="9474" max="9474" width="32.140625" style="3" customWidth="1"/>
    <col min="9475" max="9475" width="6.42578125" style="3" customWidth="1"/>
    <col min="9476" max="9476" width="9.7109375" style="3" bestFit="1" customWidth="1"/>
    <col min="9477" max="9477" width="9.140625" style="3"/>
    <col min="9478" max="9478" width="9.85546875" style="3" bestFit="1" customWidth="1"/>
    <col min="9479" max="9479" width="10.85546875" style="3" bestFit="1" customWidth="1"/>
    <col min="9480" max="9480" width="5" style="3" customWidth="1"/>
    <col min="9481" max="9481" width="11.42578125" style="3" customWidth="1"/>
    <col min="9482" max="9482" width="7.140625" style="3" customWidth="1"/>
    <col min="9483" max="9483" width="9.85546875" style="3" customWidth="1"/>
    <col min="9484" max="9484" width="11.85546875" style="3" customWidth="1"/>
    <col min="9485" max="9485" width="9.140625" style="3"/>
    <col min="9486" max="9486" width="11.5703125" style="3" bestFit="1" customWidth="1"/>
    <col min="9487" max="9727" width="9.140625" style="3"/>
    <col min="9728" max="9728" width="2.7109375" style="3" customWidth="1"/>
    <col min="9729" max="9729" width="6.140625" style="3" customWidth="1"/>
    <col min="9730" max="9730" width="32.140625" style="3" customWidth="1"/>
    <col min="9731" max="9731" width="6.42578125" style="3" customWidth="1"/>
    <col min="9732" max="9732" width="9.7109375" style="3" bestFit="1" customWidth="1"/>
    <col min="9733" max="9733" width="9.140625" style="3"/>
    <col min="9734" max="9734" width="9.85546875" style="3" bestFit="1" customWidth="1"/>
    <col min="9735" max="9735" width="10.85546875" style="3" bestFit="1" customWidth="1"/>
    <col min="9736" max="9736" width="5" style="3" customWidth="1"/>
    <col min="9737" max="9737" width="11.42578125" style="3" customWidth="1"/>
    <col min="9738" max="9738" width="7.140625" style="3" customWidth="1"/>
    <col min="9739" max="9739" width="9.85546875" style="3" customWidth="1"/>
    <col min="9740" max="9740" width="11.85546875" style="3" customWidth="1"/>
    <col min="9741" max="9741" width="9.140625" style="3"/>
    <col min="9742" max="9742" width="11.5703125" style="3" bestFit="1" customWidth="1"/>
    <col min="9743" max="9983" width="9.140625" style="3"/>
    <col min="9984" max="9984" width="2.7109375" style="3" customWidth="1"/>
    <col min="9985" max="9985" width="6.140625" style="3" customWidth="1"/>
    <col min="9986" max="9986" width="32.140625" style="3" customWidth="1"/>
    <col min="9987" max="9987" width="6.42578125" style="3" customWidth="1"/>
    <col min="9988" max="9988" width="9.7109375" style="3" bestFit="1" customWidth="1"/>
    <col min="9989" max="9989" width="9.140625" style="3"/>
    <col min="9990" max="9990" width="9.85546875" style="3" bestFit="1" customWidth="1"/>
    <col min="9991" max="9991" width="10.85546875" style="3" bestFit="1" customWidth="1"/>
    <col min="9992" max="9992" width="5" style="3" customWidth="1"/>
    <col min="9993" max="9993" width="11.42578125" style="3" customWidth="1"/>
    <col min="9994" max="9994" width="7.140625" style="3" customWidth="1"/>
    <col min="9995" max="9995" width="9.85546875" style="3" customWidth="1"/>
    <col min="9996" max="9996" width="11.85546875" style="3" customWidth="1"/>
    <col min="9997" max="9997" width="9.140625" style="3"/>
    <col min="9998" max="9998" width="11.5703125" style="3" bestFit="1" customWidth="1"/>
    <col min="9999" max="10239" width="9.140625" style="3"/>
    <col min="10240" max="10240" width="2.7109375" style="3" customWidth="1"/>
    <col min="10241" max="10241" width="6.140625" style="3" customWidth="1"/>
    <col min="10242" max="10242" width="32.140625" style="3" customWidth="1"/>
    <col min="10243" max="10243" width="6.42578125" style="3" customWidth="1"/>
    <col min="10244" max="10244" width="9.7109375" style="3" bestFit="1" customWidth="1"/>
    <col min="10245" max="10245" width="9.140625" style="3"/>
    <col min="10246" max="10246" width="9.85546875" style="3" bestFit="1" customWidth="1"/>
    <col min="10247" max="10247" width="10.85546875" style="3" bestFit="1" customWidth="1"/>
    <col min="10248" max="10248" width="5" style="3" customWidth="1"/>
    <col min="10249" max="10249" width="11.42578125" style="3" customWidth="1"/>
    <col min="10250" max="10250" width="7.140625" style="3" customWidth="1"/>
    <col min="10251" max="10251" width="9.85546875" style="3" customWidth="1"/>
    <col min="10252" max="10252" width="11.85546875" style="3" customWidth="1"/>
    <col min="10253" max="10253" width="9.140625" style="3"/>
    <col min="10254" max="10254" width="11.5703125" style="3" bestFit="1" customWidth="1"/>
    <col min="10255" max="10495" width="9.140625" style="3"/>
    <col min="10496" max="10496" width="2.7109375" style="3" customWidth="1"/>
    <col min="10497" max="10497" width="6.140625" style="3" customWidth="1"/>
    <col min="10498" max="10498" width="32.140625" style="3" customWidth="1"/>
    <col min="10499" max="10499" width="6.42578125" style="3" customWidth="1"/>
    <col min="10500" max="10500" width="9.7109375" style="3" bestFit="1" customWidth="1"/>
    <col min="10501" max="10501" width="9.140625" style="3"/>
    <col min="10502" max="10502" width="9.85546875" style="3" bestFit="1" customWidth="1"/>
    <col min="10503" max="10503" width="10.85546875" style="3" bestFit="1" customWidth="1"/>
    <col min="10504" max="10504" width="5" style="3" customWidth="1"/>
    <col min="10505" max="10505" width="11.42578125" style="3" customWidth="1"/>
    <col min="10506" max="10506" width="7.140625" style="3" customWidth="1"/>
    <col min="10507" max="10507" width="9.85546875" style="3" customWidth="1"/>
    <col min="10508" max="10508" width="11.85546875" style="3" customWidth="1"/>
    <col min="10509" max="10509" width="9.140625" style="3"/>
    <col min="10510" max="10510" width="11.5703125" style="3" bestFit="1" customWidth="1"/>
    <col min="10511" max="10751" width="9.140625" style="3"/>
    <col min="10752" max="10752" width="2.7109375" style="3" customWidth="1"/>
    <col min="10753" max="10753" width="6.140625" style="3" customWidth="1"/>
    <col min="10754" max="10754" width="32.140625" style="3" customWidth="1"/>
    <col min="10755" max="10755" width="6.42578125" style="3" customWidth="1"/>
    <col min="10756" max="10756" width="9.7109375" style="3" bestFit="1" customWidth="1"/>
    <col min="10757" max="10757" width="9.140625" style="3"/>
    <col min="10758" max="10758" width="9.85546875" style="3" bestFit="1" customWidth="1"/>
    <col min="10759" max="10759" width="10.85546875" style="3" bestFit="1" customWidth="1"/>
    <col min="10760" max="10760" width="5" style="3" customWidth="1"/>
    <col min="10761" max="10761" width="11.42578125" style="3" customWidth="1"/>
    <col min="10762" max="10762" width="7.140625" style="3" customWidth="1"/>
    <col min="10763" max="10763" width="9.85546875" style="3" customWidth="1"/>
    <col min="10764" max="10764" width="11.85546875" style="3" customWidth="1"/>
    <col min="10765" max="10765" width="9.140625" style="3"/>
    <col min="10766" max="10766" width="11.5703125" style="3" bestFit="1" customWidth="1"/>
    <col min="10767" max="11007" width="9.140625" style="3"/>
    <col min="11008" max="11008" width="2.7109375" style="3" customWidth="1"/>
    <col min="11009" max="11009" width="6.140625" style="3" customWidth="1"/>
    <col min="11010" max="11010" width="32.140625" style="3" customWidth="1"/>
    <col min="11011" max="11011" width="6.42578125" style="3" customWidth="1"/>
    <col min="11012" max="11012" width="9.7109375" style="3" bestFit="1" customWidth="1"/>
    <col min="11013" max="11013" width="9.140625" style="3"/>
    <col min="11014" max="11014" width="9.85546875" style="3" bestFit="1" customWidth="1"/>
    <col min="11015" max="11015" width="10.85546875" style="3" bestFit="1" customWidth="1"/>
    <col min="11016" max="11016" width="5" style="3" customWidth="1"/>
    <col min="11017" max="11017" width="11.42578125" style="3" customWidth="1"/>
    <col min="11018" max="11018" width="7.140625" style="3" customWidth="1"/>
    <col min="11019" max="11019" width="9.85546875" style="3" customWidth="1"/>
    <col min="11020" max="11020" width="11.85546875" style="3" customWidth="1"/>
    <col min="11021" max="11021" width="9.140625" style="3"/>
    <col min="11022" max="11022" width="11.5703125" style="3" bestFit="1" customWidth="1"/>
    <col min="11023" max="11263" width="9.140625" style="3"/>
    <col min="11264" max="11264" width="2.7109375" style="3" customWidth="1"/>
    <col min="11265" max="11265" width="6.140625" style="3" customWidth="1"/>
    <col min="11266" max="11266" width="32.140625" style="3" customWidth="1"/>
    <col min="11267" max="11267" width="6.42578125" style="3" customWidth="1"/>
    <col min="11268" max="11268" width="9.7109375" style="3" bestFit="1" customWidth="1"/>
    <col min="11269" max="11269" width="9.140625" style="3"/>
    <col min="11270" max="11270" width="9.85546875" style="3" bestFit="1" customWidth="1"/>
    <col min="11271" max="11271" width="10.85546875" style="3" bestFit="1" customWidth="1"/>
    <col min="11272" max="11272" width="5" style="3" customWidth="1"/>
    <col min="11273" max="11273" width="11.42578125" style="3" customWidth="1"/>
    <col min="11274" max="11274" width="7.140625" style="3" customWidth="1"/>
    <col min="11275" max="11275" width="9.85546875" style="3" customWidth="1"/>
    <col min="11276" max="11276" width="11.85546875" style="3" customWidth="1"/>
    <col min="11277" max="11277" width="9.140625" style="3"/>
    <col min="11278" max="11278" width="11.5703125" style="3" bestFit="1" customWidth="1"/>
    <col min="11279" max="11519" width="9.140625" style="3"/>
    <col min="11520" max="11520" width="2.7109375" style="3" customWidth="1"/>
    <col min="11521" max="11521" width="6.140625" style="3" customWidth="1"/>
    <col min="11522" max="11522" width="32.140625" style="3" customWidth="1"/>
    <col min="11523" max="11523" width="6.42578125" style="3" customWidth="1"/>
    <col min="11524" max="11524" width="9.7109375" style="3" bestFit="1" customWidth="1"/>
    <col min="11525" max="11525" width="9.140625" style="3"/>
    <col min="11526" max="11526" width="9.85546875" style="3" bestFit="1" customWidth="1"/>
    <col min="11527" max="11527" width="10.85546875" style="3" bestFit="1" customWidth="1"/>
    <col min="11528" max="11528" width="5" style="3" customWidth="1"/>
    <col min="11529" max="11529" width="11.42578125" style="3" customWidth="1"/>
    <col min="11530" max="11530" width="7.140625" style="3" customWidth="1"/>
    <col min="11531" max="11531" width="9.85546875" style="3" customWidth="1"/>
    <col min="11532" max="11532" width="11.85546875" style="3" customWidth="1"/>
    <col min="11533" max="11533" width="9.140625" style="3"/>
    <col min="11534" max="11534" width="11.5703125" style="3" bestFit="1" customWidth="1"/>
    <col min="11535" max="11775" width="9.140625" style="3"/>
    <col min="11776" max="11776" width="2.7109375" style="3" customWidth="1"/>
    <col min="11777" max="11777" width="6.140625" style="3" customWidth="1"/>
    <col min="11778" max="11778" width="32.140625" style="3" customWidth="1"/>
    <col min="11779" max="11779" width="6.42578125" style="3" customWidth="1"/>
    <col min="11780" max="11780" width="9.7109375" style="3" bestFit="1" customWidth="1"/>
    <col min="11781" max="11781" width="9.140625" style="3"/>
    <col min="11782" max="11782" width="9.85546875" style="3" bestFit="1" customWidth="1"/>
    <col min="11783" max="11783" width="10.85546875" style="3" bestFit="1" customWidth="1"/>
    <col min="11784" max="11784" width="5" style="3" customWidth="1"/>
    <col min="11785" max="11785" width="11.42578125" style="3" customWidth="1"/>
    <col min="11786" max="11786" width="7.140625" style="3" customWidth="1"/>
    <col min="11787" max="11787" width="9.85546875" style="3" customWidth="1"/>
    <col min="11788" max="11788" width="11.85546875" style="3" customWidth="1"/>
    <col min="11789" max="11789" width="9.140625" style="3"/>
    <col min="11790" max="11790" width="11.5703125" style="3" bestFit="1" customWidth="1"/>
    <col min="11791" max="12031" width="9.140625" style="3"/>
    <col min="12032" max="12032" width="2.7109375" style="3" customWidth="1"/>
    <col min="12033" max="12033" width="6.140625" style="3" customWidth="1"/>
    <col min="12034" max="12034" width="32.140625" style="3" customWidth="1"/>
    <col min="12035" max="12035" width="6.42578125" style="3" customWidth="1"/>
    <col min="12036" max="12036" width="9.7109375" style="3" bestFit="1" customWidth="1"/>
    <col min="12037" max="12037" width="9.140625" style="3"/>
    <col min="12038" max="12038" width="9.85546875" style="3" bestFit="1" customWidth="1"/>
    <col min="12039" max="12039" width="10.85546875" style="3" bestFit="1" customWidth="1"/>
    <col min="12040" max="12040" width="5" style="3" customWidth="1"/>
    <col min="12041" max="12041" width="11.42578125" style="3" customWidth="1"/>
    <col min="12042" max="12042" width="7.140625" style="3" customWidth="1"/>
    <col min="12043" max="12043" width="9.85546875" style="3" customWidth="1"/>
    <col min="12044" max="12044" width="11.85546875" style="3" customWidth="1"/>
    <col min="12045" max="12045" width="9.140625" style="3"/>
    <col min="12046" max="12046" width="11.5703125" style="3" bestFit="1" customWidth="1"/>
    <col min="12047" max="12287" width="9.140625" style="3"/>
    <col min="12288" max="12288" width="2.7109375" style="3" customWidth="1"/>
    <col min="12289" max="12289" width="6.140625" style="3" customWidth="1"/>
    <col min="12290" max="12290" width="32.140625" style="3" customWidth="1"/>
    <col min="12291" max="12291" width="6.42578125" style="3" customWidth="1"/>
    <col min="12292" max="12292" width="9.7109375" style="3" bestFit="1" customWidth="1"/>
    <col min="12293" max="12293" width="9.140625" style="3"/>
    <col min="12294" max="12294" width="9.85546875" style="3" bestFit="1" customWidth="1"/>
    <col min="12295" max="12295" width="10.85546875" style="3" bestFit="1" customWidth="1"/>
    <col min="12296" max="12296" width="5" style="3" customWidth="1"/>
    <col min="12297" max="12297" width="11.42578125" style="3" customWidth="1"/>
    <col min="12298" max="12298" width="7.140625" style="3" customWidth="1"/>
    <col min="12299" max="12299" width="9.85546875" style="3" customWidth="1"/>
    <col min="12300" max="12300" width="11.85546875" style="3" customWidth="1"/>
    <col min="12301" max="12301" width="9.140625" style="3"/>
    <col min="12302" max="12302" width="11.5703125" style="3" bestFit="1" customWidth="1"/>
    <col min="12303" max="12543" width="9.140625" style="3"/>
    <col min="12544" max="12544" width="2.7109375" style="3" customWidth="1"/>
    <col min="12545" max="12545" width="6.140625" style="3" customWidth="1"/>
    <col min="12546" max="12546" width="32.140625" style="3" customWidth="1"/>
    <col min="12547" max="12547" width="6.42578125" style="3" customWidth="1"/>
    <col min="12548" max="12548" width="9.7109375" style="3" bestFit="1" customWidth="1"/>
    <col min="12549" max="12549" width="9.140625" style="3"/>
    <col min="12550" max="12550" width="9.85546875" style="3" bestFit="1" customWidth="1"/>
    <col min="12551" max="12551" width="10.85546875" style="3" bestFit="1" customWidth="1"/>
    <col min="12552" max="12552" width="5" style="3" customWidth="1"/>
    <col min="12553" max="12553" width="11.42578125" style="3" customWidth="1"/>
    <col min="12554" max="12554" width="7.140625" style="3" customWidth="1"/>
    <col min="12555" max="12555" width="9.85546875" style="3" customWidth="1"/>
    <col min="12556" max="12556" width="11.85546875" style="3" customWidth="1"/>
    <col min="12557" max="12557" width="9.140625" style="3"/>
    <col min="12558" max="12558" width="11.5703125" style="3" bestFit="1" customWidth="1"/>
    <col min="12559" max="12799" width="9.140625" style="3"/>
    <col min="12800" max="12800" width="2.7109375" style="3" customWidth="1"/>
    <col min="12801" max="12801" width="6.140625" style="3" customWidth="1"/>
    <col min="12802" max="12802" width="32.140625" style="3" customWidth="1"/>
    <col min="12803" max="12803" width="6.42578125" style="3" customWidth="1"/>
    <col min="12804" max="12804" width="9.7109375" style="3" bestFit="1" customWidth="1"/>
    <col min="12805" max="12805" width="9.140625" style="3"/>
    <col min="12806" max="12806" width="9.85546875" style="3" bestFit="1" customWidth="1"/>
    <col min="12807" max="12807" width="10.85546875" style="3" bestFit="1" customWidth="1"/>
    <col min="12808" max="12808" width="5" style="3" customWidth="1"/>
    <col min="12809" max="12809" width="11.42578125" style="3" customWidth="1"/>
    <col min="12810" max="12810" width="7.140625" style="3" customWidth="1"/>
    <col min="12811" max="12811" width="9.85546875" style="3" customWidth="1"/>
    <col min="12812" max="12812" width="11.85546875" style="3" customWidth="1"/>
    <col min="12813" max="12813" width="9.140625" style="3"/>
    <col min="12814" max="12814" width="11.5703125" style="3" bestFit="1" customWidth="1"/>
    <col min="12815" max="13055" width="9.140625" style="3"/>
    <col min="13056" max="13056" width="2.7109375" style="3" customWidth="1"/>
    <col min="13057" max="13057" width="6.140625" style="3" customWidth="1"/>
    <col min="13058" max="13058" width="32.140625" style="3" customWidth="1"/>
    <col min="13059" max="13059" width="6.42578125" style="3" customWidth="1"/>
    <col min="13060" max="13060" width="9.7109375" style="3" bestFit="1" customWidth="1"/>
    <col min="13061" max="13061" width="9.140625" style="3"/>
    <col min="13062" max="13062" width="9.85546875" style="3" bestFit="1" customWidth="1"/>
    <col min="13063" max="13063" width="10.85546875" style="3" bestFit="1" customWidth="1"/>
    <col min="13064" max="13064" width="5" style="3" customWidth="1"/>
    <col min="13065" max="13065" width="11.42578125" style="3" customWidth="1"/>
    <col min="13066" max="13066" width="7.140625" style="3" customWidth="1"/>
    <col min="13067" max="13067" width="9.85546875" style="3" customWidth="1"/>
    <col min="13068" max="13068" width="11.85546875" style="3" customWidth="1"/>
    <col min="13069" max="13069" width="9.140625" style="3"/>
    <col min="13070" max="13070" width="11.5703125" style="3" bestFit="1" customWidth="1"/>
    <col min="13071" max="13311" width="9.140625" style="3"/>
    <col min="13312" max="13312" width="2.7109375" style="3" customWidth="1"/>
    <col min="13313" max="13313" width="6.140625" style="3" customWidth="1"/>
    <col min="13314" max="13314" width="32.140625" style="3" customWidth="1"/>
    <col min="13315" max="13315" width="6.42578125" style="3" customWidth="1"/>
    <col min="13316" max="13316" width="9.7109375" style="3" bestFit="1" customWidth="1"/>
    <col min="13317" max="13317" width="9.140625" style="3"/>
    <col min="13318" max="13318" width="9.85546875" style="3" bestFit="1" customWidth="1"/>
    <col min="13319" max="13319" width="10.85546875" style="3" bestFit="1" customWidth="1"/>
    <col min="13320" max="13320" width="5" style="3" customWidth="1"/>
    <col min="13321" max="13321" width="11.42578125" style="3" customWidth="1"/>
    <col min="13322" max="13322" width="7.140625" style="3" customWidth="1"/>
    <col min="13323" max="13323" width="9.85546875" style="3" customWidth="1"/>
    <col min="13324" max="13324" width="11.85546875" style="3" customWidth="1"/>
    <col min="13325" max="13325" width="9.140625" style="3"/>
    <col min="13326" max="13326" width="11.5703125" style="3" bestFit="1" customWidth="1"/>
    <col min="13327" max="13567" width="9.140625" style="3"/>
    <col min="13568" max="13568" width="2.7109375" style="3" customWidth="1"/>
    <col min="13569" max="13569" width="6.140625" style="3" customWidth="1"/>
    <col min="13570" max="13570" width="32.140625" style="3" customWidth="1"/>
    <col min="13571" max="13571" width="6.42578125" style="3" customWidth="1"/>
    <col min="13572" max="13572" width="9.7109375" style="3" bestFit="1" customWidth="1"/>
    <col min="13573" max="13573" width="9.140625" style="3"/>
    <col min="13574" max="13574" width="9.85546875" style="3" bestFit="1" customWidth="1"/>
    <col min="13575" max="13575" width="10.85546875" style="3" bestFit="1" customWidth="1"/>
    <col min="13576" max="13576" width="5" style="3" customWidth="1"/>
    <col min="13577" max="13577" width="11.42578125" style="3" customWidth="1"/>
    <col min="13578" max="13578" width="7.140625" style="3" customWidth="1"/>
    <col min="13579" max="13579" width="9.85546875" style="3" customWidth="1"/>
    <col min="13580" max="13580" width="11.85546875" style="3" customWidth="1"/>
    <col min="13581" max="13581" width="9.140625" style="3"/>
    <col min="13582" max="13582" width="11.5703125" style="3" bestFit="1" customWidth="1"/>
    <col min="13583" max="13823" width="9.140625" style="3"/>
    <col min="13824" max="13824" width="2.7109375" style="3" customWidth="1"/>
    <col min="13825" max="13825" width="6.140625" style="3" customWidth="1"/>
    <col min="13826" max="13826" width="32.140625" style="3" customWidth="1"/>
    <col min="13827" max="13827" width="6.42578125" style="3" customWidth="1"/>
    <col min="13828" max="13828" width="9.7109375" style="3" bestFit="1" customWidth="1"/>
    <col min="13829" max="13829" width="9.140625" style="3"/>
    <col min="13830" max="13830" width="9.85546875" style="3" bestFit="1" customWidth="1"/>
    <col min="13831" max="13831" width="10.85546875" style="3" bestFit="1" customWidth="1"/>
    <col min="13832" max="13832" width="5" style="3" customWidth="1"/>
    <col min="13833" max="13833" width="11.42578125" style="3" customWidth="1"/>
    <col min="13834" max="13834" width="7.140625" style="3" customWidth="1"/>
    <col min="13835" max="13835" width="9.85546875" style="3" customWidth="1"/>
    <col min="13836" max="13836" width="11.85546875" style="3" customWidth="1"/>
    <col min="13837" max="13837" width="9.140625" style="3"/>
    <col min="13838" max="13838" width="11.5703125" style="3" bestFit="1" customWidth="1"/>
    <col min="13839" max="14079" width="9.140625" style="3"/>
    <col min="14080" max="14080" width="2.7109375" style="3" customWidth="1"/>
    <col min="14081" max="14081" width="6.140625" style="3" customWidth="1"/>
    <col min="14082" max="14082" width="32.140625" style="3" customWidth="1"/>
    <col min="14083" max="14083" width="6.42578125" style="3" customWidth="1"/>
    <col min="14084" max="14084" width="9.7109375" style="3" bestFit="1" customWidth="1"/>
    <col min="14085" max="14085" width="9.140625" style="3"/>
    <col min="14086" max="14086" width="9.85546875" style="3" bestFit="1" customWidth="1"/>
    <col min="14087" max="14087" width="10.85546875" style="3" bestFit="1" customWidth="1"/>
    <col min="14088" max="14088" width="5" style="3" customWidth="1"/>
    <col min="14089" max="14089" width="11.42578125" style="3" customWidth="1"/>
    <col min="14090" max="14090" width="7.140625" style="3" customWidth="1"/>
    <col min="14091" max="14091" width="9.85546875" style="3" customWidth="1"/>
    <col min="14092" max="14092" width="11.85546875" style="3" customWidth="1"/>
    <col min="14093" max="14093" width="9.140625" style="3"/>
    <col min="14094" max="14094" width="11.5703125" style="3" bestFit="1" customWidth="1"/>
    <col min="14095" max="14335" width="9.140625" style="3"/>
    <col min="14336" max="14336" width="2.7109375" style="3" customWidth="1"/>
    <col min="14337" max="14337" width="6.140625" style="3" customWidth="1"/>
    <col min="14338" max="14338" width="32.140625" style="3" customWidth="1"/>
    <col min="14339" max="14339" width="6.42578125" style="3" customWidth="1"/>
    <col min="14340" max="14340" width="9.7109375" style="3" bestFit="1" customWidth="1"/>
    <col min="14341" max="14341" width="9.140625" style="3"/>
    <col min="14342" max="14342" width="9.85546875" style="3" bestFit="1" customWidth="1"/>
    <col min="14343" max="14343" width="10.85546875" style="3" bestFit="1" customWidth="1"/>
    <col min="14344" max="14344" width="5" style="3" customWidth="1"/>
    <col min="14345" max="14345" width="11.42578125" style="3" customWidth="1"/>
    <col min="14346" max="14346" width="7.140625" style="3" customWidth="1"/>
    <col min="14347" max="14347" width="9.85546875" style="3" customWidth="1"/>
    <col min="14348" max="14348" width="11.85546875" style="3" customWidth="1"/>
    <col min="14349" max="14349" width="9.140625" style="3"/>
    <col min="14350" max="14350" width="11.5703125" style="3" bestFit="1" customWidth="1"/>
    <col min="14351" max="14591" width="9.140625" style="3"/>
    <col min="14592" max="14592" width="2.7109375" style="3" customWidth="1"/>
    <col min="14593" max="14593" width="6.140625" style="3" customWidth="1"/>
    <col min="14594" max="14594" width="32.140625" style="3" customWidth="1"/>
    <col min="14595" max="14595" width="6.42578125" style="3" customWidth="1"/>
    <col min="14596" max="14596" width="9.7109375" style="3" bestFit="1" customWidth="1"/>
    <col min="14597" max="14597" width="9.140625" style="3"/>
    <col min="14598" max="14598" width="9.85546875" style="3" bestFit="1" customWidth="1"/>
    <col min="14599" max="14599" width="10.85546875" style="3" bestFit="1" customWidth="1"/>
    <col min="14600" max="14600" width="5" style="3" customWidth="1"/>
    <col min="14601" max="14601" width="11.42578125" style="3" customWidth="1"/>
    <col min="14602" max="14602" width="7.140625" style="3" customWidth="1"/>
    <col min="14603" max="14603" width="9.85546875" style="3" customWidth="1"/>
    <col min="14604" max="14604" width="11.85546875" style="3" customWidth="1"/>
    <col min="14605" max="14605" width="9.140625" style="3"/>
    <col min="14606" max="14606" width="11.5703125" style="3" bestFit="1" customWidth="1"/>
    <col min="14607" max="14847" width="9.140625" style="3"/>
    <col min="14848" max="14848" width="2.7109375" style="3" customWidth="1"/>
    <col min="14849" max="14849" width="6.140625" style="3" customWidth="1"/>
    <col min="14850" max="14850" width="32.140625" style="3" customWidth="1"/>
    <col min="14851" max="14851" width="6.42578125" style="3" customWidth="1"/>
    <col min="14852" max="14852" width="9.7109375" style="3" bestFit="1" customWidth="1"/>
    <col min="14853" max="14853" width="9.140625" style="3"/>
    <col min="14854" max="14854" width="9.85546875" style="3" bestFit="1" customWidth="1"/>
    <col min="14855" max="14855" width="10.85546875" style="3" bestFit="1" customWidth="1"/>
    <col min="14856" max="14856" width="5" style="3" customWidth="1"/>
    <col min="14857" max="14857" width="11.42578125" style="3" customWidth="1"/>
    <col min="14858" max="14858" width="7.140625" style="3" customWidth="1"/>
    <col min="14859" max="14859" width="9.85546875" style="3" customWidth="1"/>
    <col min="14860" max="14860" width="11.85546875" style="3" customWidth="1"/>
    <col min="14861" max="14861" width="9.140625" style="3"/>
    <col min="14862" max="14862" width="11.5703125" style="3" bestFit="1" customWidth="1"/>
    <col min="14863" max="15103" width="9.140625" style="3"/>
    <col min="15104" max="15104" width="2.7109375" style="3" customWidth="1"/>
    <col min="15105" max="15105" width="6.140625" style="3" customWidth="1"/>
    <col min="15106" max="15106" width="32.140625" style="3" customWidth="1"/>
    <col min="15107" max="15107" width="6.42578125" style="3" customWidth="1"/>
    <col min="15108" max="15108" width="9.7109375" style="3" bestFit="1" customWidth="1"/>
    <col min="15109" max="15109" width="9.140625" style="3"/>
    <col min="15110" max="15110" width="9.85546875" style="3" bestFit="1" customWidth="1"/>
    <col min="15111" max="15111" width="10.85546875" style="3" bestFit="1" customWidth="1"/>
    <col min="15112" max="15112" width="5" style="3" customWidth="1"/>
    <col min="15113" max="15113" width="11.42578125" style="3" customWidth="1"/>
    <col min="15114" max="15114" width="7.140625" style="3" customWidth="1"/>
    <col min="15115" max="15115" width="9.85546875" style="3" customWidth="1"/>
    <col min="15116" max="15116" width="11.85546875" style="3" customWidth="1"/>
    <col min="15117" max="15117" width="9.140625" style="3"/>
    <col min="15118" max="15118" width="11.5703125" style="3" bestFit="1" customWidth="1"/>
    <col min="15119" max="15359" width="9.140625" style="3"/>
    <col min="15360" max="15360" width="2.7109375" style="3" customWidth="1"/>
    <col min="15361" max="15361" width="6.140625" style="3" customWidth="1"/>
    <col min="15362" max="15362" width="32.140625" style="3" customWidth="1"/>
    <col min="15363" max="15363" width="6.42578125" style="3" customWidth="1"/>
    <col min="15364" max="15364" width="9.7109375" style="3" bestFit="1" customWidth="1"/>
    <col min="15365" max="15365" width="9.140625" style="3"/>
    <col min="15366" max="15366" width="9.85546875" style="3" bestFit="1" customWidth="1"/>
    <col min="15367" max="15367" width="10.85546875" style="3" bestFit="1" customWidth="1"/>
    <col min="15368" max="15368" width="5" style="3" customWidth="1"/>
    <col min="15369" max="15369" width="11.42578125" style="3" customWidth="1"/>
    <col min="15370" max="15370" width="7.140625" style="3" customWidth="1"/>
    <col min="15371" max="15371" width="9.85546875" style="3" customWidth="1"/>
    <col min="15372" max="15372" width="11.85546875" style="3" customWidth="1"/>
    <col min="15373" max="15373" width="9.140625" style="3"/>
    <col min="15374" max="15374" width="11.5703125" style="3" bestFit="1" customWidth="1"/>
    <col min="15375" max="15615" width="9.140625" style="3"/>
    <col min="15616" max="15616" width="2.7109375" style="3" customWidth="1"/>
    <col min="15617" max="15617" width="6.140625" style="3" customWidth="1"/>
    <col min="15618" max="15618" width="32.140625" style="3" customWidth="1"/>
    <col min="15619" max="15619" width="6.42578125" style="3" customWidth="1"/>
    <col min="15620" max="15620" width="9.7109375" style="3" bestFit="1" customWidth="1"/>
    <col min="15621" max="15621" width="9.140625" style="3"/>
    <col min="15622" max="15622" width="9.85546875" style="3" bestFit="1" customWidth="1"/>
    <col min="15623" max="15623" width="10.85546875" style="3" bestFit="1" customWidth="1"/>
    <col min="15624" max="15624" width="5" style="3" customWidth="1"/>
    <col min="15625" max="15625" width="11.42578125" style="3" customWidth="1"/>
    <col min="15626" max="15626" width="7.140625" style="3" customWidth="1"/>
    <col min="15627" max="15627" width="9.85546875" style="3" customWidth="1"/>
    <col min="15628" max="15628" width="11.85546875" style="3" customWidth="1"/>
    <col min="15629" max="15629" width="9.140625" style="3"/>
    <col min="15630" max="15630" width="11.5703125" style="3" bestFit="1" customWidth="1"/>
    <col min="15631" max="15871" width="9.140625" style="3"/>
    <col min="15872" max="15872" width="2.7109375" style="3" customWidth="1"/>
    <col min="15873" max="15873" width="6.140625" style="3" customWidth="1"/>
    <col min="15874" max="15874" width="32.140625" style="3" customWidth="1"/>
    <col min="15875" max="15875" width="6.42578125" style="3" customWidth="1"/>
    <col min="15876" max="15876" width="9.7109375" style="3" bestFit="1" customWidth="1"/>
    <col min="15877" max="15877" width="9.140625" style="3"/>
    <col min="15878" max="15878" width="9.85546875" style="3" bestFit="1" customWidth="1"/>
    <col min="15879" max="15879" width="10.85546875" style="3" bestFit="1" customWidth="1"/>
    <col min="15880" max="15880" width="5" style="3" customWidth="1"/>
    <col min="15881" max="15881" width="11.42578125" style="3" customWidth="1"/>
    <col min="15882" max="15882" width="7.140625" style="3" customWidth="1"/>
    <col min="15883" max="15883" width="9.85546875" style="3" customWidth="1"/>
    <col min="15884" max="15884" width="11.85546875" style="3" customWidth="1"/>
    <col min="15885" max="15885" width="9.140625" style="3"/>
    <col min="15886" max="15886" width="11.5703125" style="3" bestFit="1" customWidth="1"/>
    <col min="15887" max="16127" width="9.140625" style="3"/>
    <col min="16128" max="16128" width="2.7109375" style="3" customWidth="1"/>
    <col min="16129" max="16129" width="6.140625" style="3" customWidth="1"/>
    <col min="16130" max="16130" width="32.140625" style="3" customWidth="1"/>
    <col min="16131" max="16131" width="6.42578125" style="3" customWidth="1"/>
    <col min="16132" max="16132" width="9.7109375" style="3" bestFit="1" customWidth="1"/>
    <col min="16133" max="16133" width="9.140625" style="3"/>
    <col min="16134" max="16134" width="9.85546875" style="3" bestFit="1" customWidth="1"/>
    <col min="16135" max="16135" width="10.85546875" style="3" bestFit="1" customWidth="1"/>
    <col min="16136" max="16136" width="5" style="3" customWidth="1"/>
    <col min="16137" max="16137" width="11.42578125" style="3" customWidth="1"/>
    <col min="16138" max="16138" width="7.140625" style="3" customWidth="1"/>
    <col min="16139" max="16139" width="9.85546875" style="3" customWidth="1"/>
    <col min="16140" max="16140" width="11.85546875" style="3" customWidth="1"/>
    <col min="16141" max="16141" width="9.140625" style="3"/>
    <col min="16142" max="16142" width="11.5703125" style="3" bestFit="1" customWidth="1"/>
    <col min="16143" max="16384" width="9.140625" style="3"/>
  </cols>
  <sheetData>
    <row r="1" spans="1:17" s="51" customFormat="1" ht="41.25" customHeight="1">
      <c r="A1" s="1"/>
      <c r="C1" s="195"/>
      <c r="D1" s="259" t="s">
        <v>254</v>
      </c>
      <c r="E1" s="259"/>
      <c r="F1" s="259"/>
      <c r="G1" s="259"/>
      <c r="H1" s="259"/>
      <c r="I1" s="259"/>
      <c r="J1" s="259"/>
      <c r="K1" s="259"/>
      <c r="L1" s="196"/>
      <c r="M1" s="196"/>
    </row>
    <row r="2" spans="1:17" ht="15.75">
      <c r="C2" s="257" t="s">
        <v>250</v>
      </c>
      <c r="D2" s="257"/>
      <c r="E2" s="257"/>
      <c r="F2" s="257"/>
      <c r="G2" s="257"/>
      <c r="H2" s="257"/>
      <c r="I2" s="257"/>
      <c r="J2" s="257"/>
      <c r="K2" s="257"/>
      <c r="L2" s="257"/>
    </row>
    <row r="3" spans="1:17" ht="37.5" customHeight="1">
      <c r="A3" s="260" t="s">
        <v>0</v>
      </c>
      <c r="B3" s="260"/>
      <c r="C3" s="255" t="s">
        <v>1</v>
      </c>
      <c r="D3" s="255" t="s">
        <v>2</v>
      </c>
      <c r="E3" s="255" t="s">
        <v>3</v>
      </c>
      <c r="F3" s="255"/>
      <c r="G3" s="255" t="s">
        <v>4</v>
      </c>
      <c r="H3" s="255"/>
      <c r="I3" s="255" t="s">
        <v>5</v>
      </c>
      <c r="J3" s="255"/>
      <c r="K3" s="255" t="s">
        <v>6</v>
      </c>
      <c r="L3" s="255"/>
      <c r="M3" s="255" t="s">
        <v>7</v>
      </c>
      <c r="N3" s="4"/>
      <c r="O3" s="4"/>
      <c r="P3" s="4"/>
      <c r="Q3" s="5"/>
    </row>
    <row r="4" spans="1:17" ht="63">
      <c r="A4" s="260"/>
      <c r="B4" s="260"/>
      <c r="C4" s="255"/>
      <c r="D4" s="255"/>
      <c r="E4" s="188" t="s">
        <v>8</v>
      </c>
      <c r="F4" s="188" t="s">
        <v>9</v>
      </c>
      <c r="G4" s="188" t="s">
        <v>10</v>
      </c>
      <c r="H4" s="188" t="s">
        <v>7</v>
      </c>
      <c r="I4" s="188" t="s">
        <v>10</v>
      </c>
      <c r="J4" s="188" t="s">
        <v>7</v>
      </c>
      <c r="K4" s="188" t="s">
        <v>10</v>
      </c>
      <c r="L4" s="188" t="s">
        <v>7</v>
      </c>
      <c r="M4" s="255"/>
    </row>
    <row r="5" spans="1:17" s="7" customFormat="1">
      <c r="A5" s="6" t="s">
        <v>11</v>
      </c>
      <c r="B5" s="6" t="s">
        <v>12</v>
      </c>
      <c r="C5" s="197" t="s">
        <v>13</v>
      </c>
      <c r="D5" s="197" t="s">
        <v>14</v>
      </c>
      <c r="E5" s="197" t="s">
        <v>15</v>
      </c>
      <c r="F5" s="197" t="s">
        <v>16</v>
      </c>
      <c r="G5" s="197" t="s">
        <v>17</v>
      </c>
      <c r="H5" s="197" t="s">
        <v>18</v>
      </c>
      <c r="I5" s="197" t="s">
        <v>19</v>
      </c>
      <c r="J5" s="197" t="s">
        <v>20</v>
      </c>
      <c r="K5" s="197" t="s">
        <v>21</v>
      </c>
      <c r="L5" s="197" t="s">
        <v>22</v>
      </c>
      <c r="M5" s="197" t="s">
        <v>23</v>
      </c>
    </row>
    <row r="6" spans="1:17" s="11" customFormat="1" ht="47.25">
      <c r="A6" s="8">
        <v>1</v>
      </c>
      <c r="B6" s="6" t="s">
        <v>24</v>
      </c>
      <c r="C6" s="198" t="s">
        <v>25</v>
      </c>
      <c r="D6" s="189" t="s">
        <v>26</v>
      </c>
      <c r="E6" s="189"/>
      <c r="F6" s="190">
        <v>26.83</v>
      </c>
      <c r="G6" s="302"/>
      <c r="H6" s="304"/>
      <c r="I6" s="302"/>
      <c r="J6" s="304"/>
      <c r="K6" s="305"/>
      <c r="L6" s="302"/>
      <c r="M6" s="304"/>
      <c r="N6" s="9"/>
      <c r="O6" s="10"/>
      <c r="P6" s="10"/>
    </row>
    <row r="7" spans="1:17" s="11" customFormat="1" ht="15.75">
      <c r="A7" s="8"/>
      <c r="B7" s="6"/>
      <c r="C7" s="199" t="s">
        <v>27</v>
      </c>
      <c r="D7" s="189" t="s">
        <v>26</v>
      </c>
      <c r="E7" s="189"/>
      <c r="F7" s="189">
        <v>2.68</v>
      </c>
      <c r="G7" s="302"/>
      <c r="H7" s="304"/>
      <c r="I7" s="302"/>
      <c r="J7" s="304"/>
      <c r="K7" s="302"/>
      <c r="L7" s="302"/>
      <c r="M7" s="304"/>
      <c r="N7" s="9"/>
      <c r="O7" s="10"/>
      <c r="P7" s="10"/>
      <c r="Q7" s="10"/>
    </row>
    <row r="8" spans="1:17" s="57" customFormat="1" ht="47.25">
      <c r="A8" s="52">
        <f>A6+1</f>
        <v>2</v>
      </c>
      <c r="B8" s="55" t="s">
        <v>77</v>
      </c>
      <c r="C8" s="198" t="s">
        <v>237</v>
      </c>
      <c r="D8" s="193" t="s">
        <v>26</v>
      </c>
      <c r="E8" s="193"/>
      <c r="F8" s="200">
        <v>10.87</v>
      </c>
      <c r="G8" s="306"/>
      <c r="H8" s="304"/>
      <c r="I8" s="306"/>
      <c r="J8" s="304"/>
      <c r="K8" s="306"/>
      <c r="L8" s="302"/>
      <c r="M8" s="304"/>
      <c r="N8" s="56"/>
    </row>
    <row r="9" spans="1:17" s="57" customFormat="1" ht="15.75">
      <c r="A9" s="52"/>
      <c r="B9" s="55"/>
      <c r="C9" s="199" t="s">
        <v>29</v>
      </c>
      <c r="D9" s="193" t="s">
        <v>78</v>
      </c>
      <c r="E9" s="193">
        <v>3.78</v>
      </c>
      <c r="F9" s="193">
        <v>41.09</v>
      </c>
      <c r="G9" s="306"/>
      <c r="H9" s="304"/>
      <c r="I9" s="306"/>
      <c r="J9" s="304"/>
      <c r="K9" s="306"/>
      <c r="L9" s="302"/>
      <c r="M9" s="304"/>
      <c r="N9" s="194"/>
    </row>
    <row r="10" spans="1:17" s="57" customFormat="1" ht="15.75">
      <c r="A10" s="52"/>
      <c r="B10" s="55"/>
      <c r="C10" s="199" t="s">
        <v>30</v>
      </c>
      <c r="D10" s="193"/>
      <c r="E10" s="193"/>
      <c r="F10" s="193">
        <f>E10*2353</f>
        <v>0</v>
      </c>
      <c r="G10" s="306"/>
      <c r="H10" s="304"/>
      <c r="I10" s="306"/>
      <c r="J10" s="304"/>
      <c r="K10" s="306"/>
      <c r="L10" s="302"/>
      <c r="M10" s="304"/>
      <c r="N10" s="56"/>
    </row>
    <row r="11" spans="1:17" s="57" customFormat="1" ht="15.75">
      <c r="A11" s="52"/>
      <c r="B11" s="55"/>
      <c r="C11" s="199" t="s">
        <v>80</v>
      </c>
      <c r="D11" s="193" t="s">
        <v>26</v>
      </c>
      <c r="E11" s="193">
        <v>1.0149999999999999</v>
      </c>
      <c r="F11" s="193">
        <v>11.03</v>
      </c>
      <c r="G11" s="306"/>
      <c r="H11" s="304"/>
      <c r="I11" s="306"/>
      <c r="J11" s="304"/>
      <c r="K11" s="306"/>
      <c r="L11" s="302"/>
      <c r="M11" s="304"/>
      <c r="N11" s="56"/>
    </row>
    <row r="12" spans="1:17" s="57" customFormat="1" ht="15.75">
      <c r="A12" s="52"/>
      <c r="B12" s="55"/>
      <c r="C12" s="199" t="s">
        <v>81</v>
      </c>
      <c r="D12" s="193" t="s">
        <v>34</v>
      </c>
      <c r="E12" s="193">
        <v>0.60299999999999998</v>
      </c>
      <c r="F12" s="193">
        <v>6.55</v>
      </c>
      <c r="G12" s="306"/>
      <c r="H12" s="304"/>
      <c r="I12" s="306"/>
      <c r="J12" s="304"/>
      <c r="K12" s="306"/>
      <c r="L12" s="302"/>
      <c r="M12" s="304"/>
      <c r="N12" s="192"/>
    </row>
    <row r="13" spans="1:17" s="57" customFormat="1" ht="15.75">
      <c r="A13" s="52"/>
      <c r="B13" s="55"/>
      <c r="C13" s="199" t="s">
        <v>82</v>
      </c>
      <c r="D13" s="193" t="s">
        <v>26</v>
      </c>
      <c r="E13" s="193">
        <v>1.14E-2</v>
      </c>
      <c r="F13" s="193">
        <v>0.12</v>
      </c>
      <c r="G13" s="302"/>
      <c r="H13" s="304"/>
      <c r="I13" s="306"/>
      <c r="J13" s="304"/>
      <c r="K13" s="306"/>
      <c r="L13" s="302"/>
      <c r="M13" s="304"/>
      <c r="N13" s="56"/>
    </row>
    <row r="14" spans="1:17" s="57" customFormat="1" ht="15.75">
      <c r="A14" s="52"/>
      <c r="B14" s="55"/>
      <c r="C14" s="201" t="s">
        <v>35</v>
      </c>
      <c r="D14" s="193" t="s">
        <v>36</v>
      </c>
      <c r="E14" s="193"/>
      <c r="F14" s="193">
        <v>0.42</v>
      </c>
      <c r="G14" s="306"/>
      <c r="H14" s="304"/>
      <c r="I14" s="306"/>
      <c r="J14" s="304"/>
      <c r="K14" s="306"/>
      <c r="L14" s="302"/>
      <c r="M14" s="304"/>
      <c r="N14" s="56"/>
    </row>
    <row r="15" spans="1:17" s="57" customFormat="1" ht="15.75">
      <c r="A15" s="52"/>
      <c r="B15" s="55"/>
      <c r="C15" s="201" t="s">
        <v>32</v>
      </c>
      <c r="D15" s="193" t="s">
        <v>33</v>
      </c>
      <c r="E15" s="193">
        <v>0.6</v>
      </c>
      <c r="F15" s="193">
        <v>6.52</v>
      </c>
      <c r="G15" s="306"/>
      <c r="H15" s="304"/>
      <c r="I15" s="306"/>
      <c r="J15" s="304"/>
      <c r="K15" s="306"/>
      <c r="L15" s="302"/>
      <c r="M15" s="304"/>
      <c r="N15" s="56"/>
    </row>
    <row r="16" spans="1:17" s="57" customFormat="1" ht="15.75">
      <c r="A16" s="52"/>
      <c r="B16" s="55"/>
      <c r="C16" s="202" t="s">
        <v>113</v>
      </c>
      <c r="D16" s="193" t="s">
        <v>34</v>
      </c>
      <c r="E16" s="193"/>
      <c r="F16" s="200">
        <v>50.85</v>
      </c>
      <c r="G16" s="306"/>
      <c r="H16" s="304"/>
      <c r="I16" s="306"/>
      <c r="J16" s="304"/>
      <c r="K16" s="306"/>
      <c r="L16" s="302"/>
      <c r="M16" s="304"/>
      <c r="N16" s="56"/>
    </row>
    <row r="17" spans="1:14" s="57" customFormat="1" ht="47.25">
      <c r="A17" s="52">
        <f>A8+1</f>
        <v>3</v>
      </c>
      <c r="B17" s="55" t="s">
        <v>96</v>
      </c>
      <c r="C17" s="203" t="s">
        <v>235</v>
      </c>
      <c r="D17" s="193" t="s">
        <v>26</v>
      </c>
      <c r="E17" s="193"/>
      <c r="F17" s="200">
        <v>16.940000000000001</v>
      </c>
      <c r="G17" s="306"/>
      <c r="H17" s="304"/>
      <c r="I17" s="306"/>
      <c r="J17" s="304"/>
      <c r="K17" s="306"/>
      <c r="L17" s="302"/>
      <c r="M17" s="304"/>
      <c r="N17" s="56"/>
    </row>
    <row r="18" spans="1:14" s="57" customFormat="1" ht="15.75">
      <c r="A18" s="52"/>
      <c r="B18" s="55"/>
      <c r="C18" s="204" t="s">
        <v>29</v>
      </c>
      <c r="D18" s="193" t="s">
        <v>78</v>
      </c>
      <c r="E18" s="193">
        <v>16.8</v>
      </c>
      <c r="F18" s="193">
        <v>284.58999999999997</v>
      </c>
      <c r="G18" s="306"/>
      <c r="H18" s="304"/>
      <c r="I18" s="306"/>
      <c r="J18" s="304"/>
      <c r="K18" s="306"/>
      <c r="L18" s="302"/>
      <c r="M18" s="304"/>
      <c r="N18" s="56"/>
    </row>
    <row r="19" spans="1:14" s="57" customFormat="1" ht="15.75">
      <c r="A19" s="52"/>
      <c r="B19" s="55"/>
      <c r="C19" s="204" t="s">
        <v>30</v>
      </c>
      <c r="D19" s="193"/>
      <c r="E19" s="193"/>
      <c r="F19" s="193"/>
      <c r="G19" s="306"/>
      <c r="H19" s="304"/>
      <c r="I19" s="306"/>
      <c r="J19" s="304"/>
      <c r="K19" s="306"/>
      <c r="L19" s="302"/>
      <c r="M19" s="304"/>
      <c r="N19" s="56"/>
    </row>
    <row r="20" spans="1:14" s="57" customFormat="1" ht="15.75">
      <c r="A20" s="52"/>
      <c r="B20" s="55"/>
      <c r="C20" s="204" t="s">
        <v>80</v>
      </c>
      <c r="D20" s="193" t="s">
        <v>26</v>
      </c>
      <c r="E20" s="193">
        <v>1.0149999999999999</v>
      </c>
      <c r="F20" s="193">
        <v>17.190000000000001</v>
      </c>
      <c r="G20" s="306"/>
      <c r="H20" s="304"/>
      <c r="I20" s="306"/>
      <c r="J20" s="304"/>
      <c r="K20" s="306"/>
      <c r="L20" s="302"/>
      <c r="M20" s="304"/>
      <c r="N20" s="56"/>
    </row>
    <row r="21" spans="1:14" s="57" customFormat="1" ht="15.75">
      <c r="A21" s="52"/>
      <c r="B21" s="55"/>
      <c r="C21" s="204" t="s">
        <v>81</v>
      </c>
      <c r="D21" s="193" t="s">
        <v>34</v>
      </c>
      <c r="E21" s="193">
        <v>4.03</v>
      </c>
      <c r="F21" s="193">
        <v>68.27</v>
      </c>
      <c r="G21" s="306"/>
      <c r="H21" s="304"/>
      <c r="I21" s="306"/>
      <c r="J21" s="304"/>
      <c r="K21" s="306"/>
      <c r="L21" s="302"/>
      <c r="M21" s="304"/>
      <c r="N21" s="56"/>
    </row>
    <row r="22" spans="1:14" s="57" customFormat="1" ht="15.75">
      <c r="A22" s="52"/>
      <c r="B22" s="55"/>
      <c r="C22" s="204" t="s">
        <v>97</v>
      </c>
      <c r="D22" s="193" t="s">
        <v>26</v>
      </c>
      <c r="E22" s="193">
        <v>7.4999999999999997E-3</v>
      </c>
      <c r="F22" s="193">
        <v>0.13</v>
      </c>
      <c r="G22" s="302"/>
      <c r="H22" s="304"/>
      <c r="I22" s="306"/>
      <c r="J22" s="304"/>
      <c r="K22" s="306"/>
      <c r="L22" s="302"/>
      <c r="M22" s="304"/>
      <c r="N22" s="56"/>
    </row>
    <row r="23" spans="1:14" s="57" customFormat="1" ht="15.75">
      <c r="A23" s="52"/>
      <c r="B23" s="55"/>
      <c r="C23" s="204" t="s">
        <v>86</v>
      </c>
      <c r="D23" s="193" t="s">
        <v>26</v>
      </c>
      <c r="E23" s="193">
        <v>8.4699999999999998E-2</v>
      </c>
      <c r="F23" s="193">
        <v>1.43</v>
      </c>
      <c r="G23" s="302"/>
      <c r="H23" s="304"/>
      <c r="I23" s="306"/>
      <c r="J23" s="304"/>
      <c r="K23" s="306"/>
      <c r="L23" s="302"/>
      <c r="M23" s="304"/>
      <c r="N23" s="56"/>
    </row>
    <row r="24" spans="1:14" s="57" customFormat="1" ht="15.75">
      <c r="A24" s="52"/>
      <c r="B24" s="55"/>
      <c r="C24" s="204" t="s">
        <v>98</v>
      </c>
      <c r="D24" s="193" t="s">
        <v>44</v>
      </c>
      <c r="E24" s="193">
        <v>4.9000000000000004</v>
      </c>
      <c r="F24" s="193">
        <v>83.01</v>
      </c>
      <c r="G24" s="306"/>
      <c r="H24" s="304"/>
      <c r="I24" s="306"/>
      <c r="J24" s="304"/>
      <c r="K24" s="306"/>
      <c r="L24" s="302"/>
      <c r="M24" s="304"/>
      <c r="N24" s="56"/>
    </row>
    <row r="25" spans="1:14" s="57" customFormat="1" ht="15.75">
      <c r="A25" s="52"/>
      <c r="B25" s="55"/>
      <c r="C25" s="204" t="s">
        <v>87</v>
      </c>
      <c r="D25" s="193" t="s">
        <v>44</v>
      </c>
      <c r="E25" s="193">
        <v>1.7</v>
      </c>
      <c r="F25" s="193">
        <v>28.8</v>
      </c>
      <c r="G25" s="306"/>
      <c r="H25" s="304"/>
      <c r="I25" s="306"/>
      <c r="J25" s="304"/>
      <c r="K25" s="306"/>
      <c r="L25" s="302"/>
      <c r="M25" s="304"/>
      <c r="N25" s="56"/>
    </row>
    <row r="26" spans="1:14" s="57" customFormat="1" ht="15.75">
      <c r="A26" s="52"/>
      <c r="B26" s="55"/>
      <c r="C26" s="201" t="s">
        <v>229</v>
      </c>
      <c r="D26" s="193" t="s">
        <v>36</v>
      </c>
      <c r="E26" s="193"/>
      <c r="F26" s="193">
        <v>1.2</v>
      </c>
      <c r="G26" s="306"/>
      <c r="H26" s="304"/>
      <c r="I26" s="306"/>
      <c r="J26" s="304"/>
      <c r="K26" s="306"/>
      <c r="L26" s="302"/>
      <c r="M26" s="304"/>
      <c r="N26" s="56"/>
    </row>
    <row r="27" spans="1:14" s="57" customFormat="1" ht="15.75">
      <c r="A27" s="52"/>
      <c r="B27" s="55"/>
      <c r="C27" s="204" t="s">
        <v>32</v>
      </c>
      <c r="D27" s="193" t="s">
        <v>33</v>
      </c>
      <c r="E27" s="193">
        <v>0.76</v>
      </c>
      <c r="F27" s="193">
        <v>12.87</v>
      </c>
      <c r="G27" s="306"/>
      <c r="H27" s="304"/>
      <c r="I27" s="306"/>
      <c r="J27" s="304"/>
      <c r="K27" s="306"/>
      <c r="L27" s="302"/>
      <c r="M27" s="304"/>
      <c r="N27" s="56"/>
    </row>
    <row r="28" spans="1:14" s="57" customFormat="1" ht="47.25">
      <c r="A28" s="52">
        <f>სამშენებლო!A17+1</f>
        <v>4</v>
      </c>
      <c r="B28" s="55" t="s">
        <v>84</v>
      </c>
      <c r="C28" s="198" t="s">
        <v>175</v>
      </c>
      <c r="D28" s="193" t="s">
        <v>26</v>
      </c>
      <c r="E28" s="193"/>
      <c r="F28" s="200">
        <v>5.92</v>
      </c>
      <c r="G28" s="306"/>
      <c r="H28" s="304"/>
      <c r="I28" s="306"/>
      <c r="J28" s="304"/>
      <c r="K28" s="306"/>
      <c r="L28" s="302"/>
      <c r="M28" s="304"/>
      <c r="N28" s="56"/>
    </row>
    <row r="29" spans="1:14" s="57" customFormat="1" ht="15.75">
      <c r="A29" s="52"/>
      <c r="B29" s="55"/>
      <c r="C29" s="199" t="s">
        <v>29</v>
      </c>
      <c r="D29" s="193" t="s">
        <v>78</v>
      </c>
      <c r="E29" s="193">
        <v>9.25</v>
      </c>
      <c r="F29" s="193">
        <v>54.76</v>
      </c>
      <c r="G29" s="306"/>
      <c r="H29" s="304"/>
      <c r="I29" s="307"/>
      <c r="J29" s="304"/>
      <c r="K29" s="306"/>
      <c r="L29" s="302"/>
      <c r="M29" s="304"/>
      <c r="N29" s="194"/>
    </row>
    <row r="30" spans="1:14" s="57" customFormat="1" ht="15.75">
      <c r="A30" s="52"/>
      <c r="B30" s="55"/>
      <c r="C30" s="199" t="s">
        <v>79</v>
      </c>
      <c r="D30" s="193" t="s">
        <v>33</v>
      </c>
      <c r="E30" s="193">
        <v>2.67</v>
      </c>
      <c r="F30" s="193">
        <v>15.81</v>
      </c>
      <c r="G30" s="306"/>
      <c r="H30" s="304"/>
      <c r="I30" s="306"/>
      <c r="J30" s="304"/>
      <c r="K30" s="306"/>
      <c r="L30" s="302"/>
      <c r="M30" s="304"/>
      <c r="N30" s="56"/>
    </row>
    <row r="31" spans="1:14" s="57" customFormat="1" ht="15.75">
      <c r="A31" s="52"/>
      <c r="B31" s="55"/>
      <c r="C31" s="199" t="s">
        <v>30</v>
      </c>
      <c r="D31" s="193"/>
      <c r="E31" s="193"/>
      <c r="F31" s="193">
        <f>E31*2353</f>
        <v>0</v>
      </c>
      <c r="G31" s="306"/>
      <c r="H31" s="304"/>
      <c r="I31" s="306"/>
      <c r="J31" s="304"/>
      <c r="K31" s="306"/>
      <c r="L31" s="302"/>
      <c r="M31" s="304"/>
      <c r="N31" s="56"/>
    </row>
    <row r="32" spans="1:14" s="57" customFormat="1" ht="15.75">
      <c r="A32" s="52"/>
      <c r="B32" s="55"/>
      <c r="C32" s="199" t="s">
        <v>80</v>
      </c>
      <c r="D32" s="193" t="s">
        <v>26</v>
      </c>
      <c r="E32" s="193">
        <v>1.0149999999999999</v>
      </c>
      <c r="F32" s="193">
        <v>6.01</v>
      </c>
      <c r="G32" s="306"/>
      <c r="H32" s="304"/>
      <c r="I32" s="306"/>
      <c r="J32" s="304"/>
      <c r="K32" s="306"/>
      <c r="L32" s="302"/>
      <c r="M32" s="304"/>
      <c r="N32" s="56"/>
    </row>
    <row r="33" spans="1:17" s="57" customFormat="1" ht="15.75">
      <c r="A33" s="52"/>
      <c r="B33" s="55"/>
      <c r="C33" s="199" t="s">
        <v>81</v>
      </c>
      <c r="D33" s="193" t="s">
        <v>34</v>
      </c>
      <c r="E33" s="193">
        <v>1.64</v>
      </c>
      <c r="F33" s="193">
        <v>9.7100000000000009</v>
      </c>
      <c r="G33" s="306"/>
      <c r="H33" s="304"/>
      <c r="I33" s="306"/>
      <c r="J33" s="304"/>
      <c r="K33" s="306"/>
      <c r="L33" s="302"/>
      <c r="M33" s="304"/>
      <c r="N33" s="56"/>
    </row>
    <row r="34" spans="1:17" s="57" customFormat="1" ht="15.75">
      <c r="A34" s="52"/>
      <c r="B34" s="55"/>
      <c r="C34" s="199" t="s">
        <v>85</v>
      </c>
      <c r="D34" s="193" t="s">
        <v>26</v>
      </c>
      <c r="E34" s="193">
        <v>3.1699999999999999E-2</v>
      </c>
      <c r="F34" s="193">
        <v>0.19</v>
      </c>
      <c r="G34" s="302"/>
      <c r="H34" s="304"/>
      <c r="I34" s="306"/>
      <c r="J34" s="304"/>
      <c r="K34" s="306"/>
      <c r="L34" s="302"/>
      <c r="M34" s="304"/>
      <c r="N34" s="56"/>
    </row>
    <row r="35" spans="1:17" s="57" customFormat="1" ht="15.75">
      <c r="A35" s="52"/>
      <c r="B35" s="55"/>
      <c r="C35" s="199" t="s">
        <v>86</v>
      </c>
      <c r="D35" s="193" t="s">
        <v>26</v>
      </c>
      <c r="E35" s="193">
        <v>3.2000000000000002E-3</v>
      </c>
      <c r="F35" s="193">
        <v>0.02</v>
      </c>
      <c r="G35" s="302"/>
      <c r="H35" s="304"/>
      <c r="I35" s="306"/>
      <c r="J35" s="304"/>
      <c r="K35" s="306"/>
      <c r="L35" s="302"/>
      <c r="M35" s="304"/>
      <c r="N35" s="56"/>
    </row>
    <row r="36" spans="1:17" s="57" customFormat="1" ht="15.75">
      <c r="A36" s="52"/>
      <c r="B36" s="55"/>
      <c r="C36" s="199" t="s">
        <v>87</v>
      </c>
      <c r="D36" s="193" t="s">
        <v>44</v>
      </c>
      <c r="E36" s="193">
        <v>1.5</v>
      </c>
      <c r="F36" s="193">
        <v>8.8800000000000008</v>
      </c>
      <c r="G36" s="306"/>
      <c r="H36" s="304"/>
      <c r="I36" s="306"/>
      <c r="J36" s="304"/>
      <c r="K36" s="306"/>
      <c r="L36" s="302"/>
      <c r="M36" s="304"/>
      <c r="N36" s="56"/>
    </row>
    <row r="37" spans="1:17" s="57" customFormat="1" ht="15.75">
      <c r="A37" s="52"/>
      <c r="B37" s="55"/>
      <c r="C37" s="201" t="s">
        <v>228</v>
      </c>
      <c r="D37" s="193" t="s">
        <v>36</v>
      </c>
      <c r="E37" s="193"/>
      <c r="F37" s="193">
        <v>0.38</v>
      </c>
      <c r="G37" s="307"/>
      <c r="H37" s="304"/>
      <c r="I37" s="306"/>
      <c r="J37" s="304"/>
      <c r="K37" s="306"/>
      <c r="L37" s="302"/>
      <c r="M37" s="304"/>
      <c r="N37" s="56"/>
    </row>
    <row r="38" spans="1:17" s="57" customFormat="1" ht="15.75">
      <c r="A38" s="52"/>
      <c r="B38" s="55"/>
      <c r="C38" s="201" t="s">
        <v>229</v>
      </c>
      <c r="D38" s="193" t="s">
        <v>36</v>
      </c>
      <c r="E38" s="193"/>
      <c r="F38" s="193">
        <v>0.99</v>
      </c>
      <c r="G38" s="307"/>
      <c r="H38" s="304"/>
      <c r="I38" s="306"/>
      <c r="J38" s="304"/>
      <c r="K38" s="306"/>
      <c r="L38" s="302"/>
      <c r="M38" s="304"/>
      <c r="N38" s="56"/>
    </row>
    <row r="39" spans="1:17" s="57" customFormat="1" ht="15.75">
      <c r="A39" s="52"/>
      <c r="B39" s="55"/>
      <c r="C39" s="199" t="s">
        <v>32</v>
      </c>
      <c r="D39" s="193" t="s">
        <v>33</v>
      </c>
      <c r="E39" s="193">
        <v>0.41</v>
      </c>
      <c r="F39" s="193">
        <v>2.4300000000000002</v>
      </c>
      <c r="G39" s="306"/>
      <c r="H39" s="304"/>
      <c r="I39" s="306"/>
      <c r="J39" s="304"/>
      <c r="K39" s="306"/>
      <c r="L39" s="302"/>
      <c r="M39" s="304"/>
      <c r="N39" s="56"/>
    </row>
    <row r="40" spans="1:17" s="11" customFormat="1" ht="15" customHeight="1">
      <c r="A40" s="8">
        <f>A28+1</f>
        <v>5</v>
      </c>
      <c r="B40" s="6"/>
      <c r="C40" s="198" t="s">
        <v>99</v>
      </c>
      <c r="D40" s="189" t="s">
        <v>26</v>
      </c>
      <c r="E40" s="189"/>
      <c r="F40" s="190">
        <v>9.56</v>
      </c>
      <c r="G40" s="302"/>
      <c r="H40" s="304"/>
      <c r="I40" s="302"/>
      <c r="J40" s="304"/>
      <c r="K40" s="302"/>
      <c r="L40" s="302"/>
      <c r="M40" s="304"/>
      <c r="N40" s="9"/>
      <c r="O40" s="10"/>
      <c r="P40" s="10"/>
    </row>
    <row r="41" spans="1:17" s="11" customFormat="1" ht="31.5">
      <c r="A41" s="8">
        <f>A40+1</f>
        <v>6</v>
      </c>
      <c r="B41" s="6" t="s">
        <v>28</v>
      </c>
      <c r="C41" s="198" t="s">
        <v>83</v>
      </c>
      <c r="D41" s="189" t="s">
        <v>26</v>
      </c>
      <c r="E41" s="189"/>
      <c r="F41" s="190">
        <v>1.9</v>
      </c>
      <c r="G41" s="302"/>
      <c r="H41" s="304"/>
      <c r="I41" s="302"/>
      <c r="J41" s="304"/>
      <c r="K41" s="302"/>
      <c r="L41" s="302"/>
      <c r="M41" s="304"/>
      <c r="N41" s="9"/>
    </row>
    <row r="42" spans="1:17" s="11" customFormat="1" ht="15.75">
      <c r="A42" s="8"/>
      <c r="B42" s="13"/>
      <c r="C42" s="199" t="s">
        <v>29</v>
      </c>
      <c r="D42" s="189" t="s">
        <v>26</v>
      </c>
      <c r="E42" s="189">
        <v>1.0149999999999999</v>
      </c>
      <c r="F42" s="189">
        <v>1.93</v>
      </c>
      <c r="G42" s="302"/>
      <c r="H42" s="304"/>
      <c r="I42" s="302"/>
      <c r="J42" s="304"/>
      <c r="K42" s="302"/>
      <c r="L42" s="302"/>
      <c r="M42" s="304"/>
      <c r="N42" s="9"/>
    </row>
    <row r="43" spans="1:17" s="11" customFormat="1" ht="15.75">
      <c r="A43" s="8"/>
      <c r="B43" s="13"/>
      <c r="C43" s="199" t="s">
        <v>30</v>
      </c>
      <c r="D43" s="189"/>
      <c r="E43" s="189"/>
      <c r="F43" s="189">
        <f>E43*2353</f>
        <v>0</v>
      </c>
      <c r="G43" s="302"/>
      <c r="H43" s="304"/>
      <c r="I43" s="302"/>
      <c r="J43" s="304"/>
      <c r="K43" s="302"/>
      <c r="L43" s="302"/>
      <c r="M43" s="304"/>
      <c r="N43" s="9"/>
    </row>
    <row r="44" spans="1:17" s="11" customFormat="1" ht="15.75">
      <c r="A44" s="8"/>
      <c r="B44" s="13"/>
      <c r="C44" s="199" t="s">
        <v>31</v>
      </c>
      <c r="D44" s="189" t="s">
        <v>26</v>
      </c>
      <c r="E44" s="189">
        <v>1.02</v>
      </c>
      <c r="F44" s="189">
        <v>1.94</v>
      </c>
      <c r="G44" s="302"/>
      <c r="H44" s="304"/>
      <c r="I44" s="302"/>
      <c r="J44" s="304"/>
      <c r="K44" s="302"/>
      <c r="L44" s="302"/>
      <c r="M44" s="304"/>
      <c r="N44" s="9"/>
    </row>
    <row r="45" spans="1:17" s="11" customFormat="1" ht="15.75">
      <c r="A45" s="8"/>
      <c r="B45" s="13"/>
      <c r="C45" s="199" t="s">
        <v>32</v>
      </c>
      <c r="D45" s="189" t="s">
        <v>33</v>
      </c>
      <c r="E45" s="189">
        <v>0.62</v>
      </c>
      <c r="F45" s="189">
        <v>1.18</v>
      </c>
      <c r="G45" s="302"/>
      <c r="H45" s="304"/>
      <c r="I45" s="302"/>
      <c r="J45" s="304"/>
      <c r="K45" s="302"/>
      <c r="L45" s="302"/>
      <c r="M45" s="304"/>
      <c r="N45" s="9"/>
    </row>
    <row r="46" spans="1:17" s="11" customFormat="1" ht="47.25">
      <c r="A46" s="8">
        <f>A41+1</f>
        <v>7</v>
      </c>
      <c r="B46" s="6" t="s">
        <v>37</v>
      </c>
      <c r="C46" s="198" t="s">
        <v>38</v>
      </c>
      <c r="D46" s="189" t="s">
        <v>26</v>
      </c>
      <c r="E46" s="189"/>
      <c r="F46" s="190">
        <v>113.56</v>
      </c>
      <c r="G46" s="302"/>
      <c r="H46" s="304"/>
      <c r="I46" s="302"/>
      <c r="J46" s="304"/>
      <c r="K46" s="302"/>
      <c r="L46" s="302"/>
      <c r="M46" s="304"/>
      <c r="N46" s="9"/>
      <c r="O46" s="10"/>
      <c r="P46" s="10"/>
      <c r="Q46" s="10"/>
    </row>
    <row r="47" spans="1:17" s="11" customFormat="1" ht="15.75">
      <c r="A47" s="8"/>
      <c r="B47" s="6"/>
      <c r="C47" s="199" t="s">
        <v>29</v>
      </c>
      <c r="D47" s="189" t="s">
        <v>26</v>
      </c>
      <c r="E47" s="189">
        <v>1</v>
      </c>
      <c r="F47" s="189">
        <v>113.56</v>
      </c>
      <c r="G47" s="302"/>
      <c r="H47" s="304"/>
      <c r="I47" s="302"/>
      <c r="J47" s="304"/>
      <c r="K47" s="302"/>
      <c r="L47" s="302"/>
      <c r="M47" s="304"/>
      <c r="N47" s="9"/>
      <c r="Q47" s="10"/>
    </row>
    <row r="48" spans="1:17" s="11" customFormat="1" ht="15.75">
      <c r="A48" s="8"/>
      <c r="B48" s="6"/>
      <c r="C48" s="199" t="s">
        <v>30</v>
      </c>
      <c r="D48" s="189"/>
      <c r="E48" s="189"/>
      <c r="F48" s="189">
        <f>E48*2353</f>
        <v>0</v>
      </c>
      <c r="G48" s="302"/>
      <c r="H48" s="304"/>
      <c r="I48" s="302"/>
      <c r="J48" s="304"/>
      <c r="K48" s="302"/>
      <c r="L48" s="302"/>
      <c r="M48" s="304"/>
      <c r="N48" s="9"/>
      <c r="Q48" s="10"/>
    </row>
    <row r="49" spans="1:21" s="11" customFormat="1" ht="15.75">
      <c r="A49" s="8"/>
      <c r="B49" s="6"/>
      <c r="C49" s="199" t="s">
        <v>39</v>
      </c>
      <c r="D49" s="189" t="s">
        <v>26</v>
      </c>
      <c r="E49" s="189">
        <v>0.11</v>
      </c>
      <c r="F49" s="189">
        <v>12.49</v>
      </c>
      <c r="G49" s="302"/>
      <c r="H49" s="304"/>
      <c r="I49" s="302"/>
      <c r="J49" s="304"/>
      <c r="K49" s="302"/>
      <c r="L49" s="302"/>
      <c r="M49" s="304"/>
      <c r="N49" s="9"/>
      <c r="O49" s="10"/>
      <c r="P49" s="10"/>
    </row>
    <row r="50" spans="1:21" s="11" customFormat="1" ht="32.25" customHeight="1">
      <c r="A50" s="8"/>
      <c r="B50" s="6"/>
      <c r="C50" s="199" t="s">
        <v>40</v>
      </c>
      <c r="D50" s="189" t="s">
        <v>41</v>
      </c>
      <c r="E50" s="189">
        <v>65.346000000000004</v>
      </c>
      <c r="F50" s="205">
        <v>7420.69</v>
      </c>
      <c r="G50" s="302"/>
      <c r="H50" s="304"/>
      <c r="I50" s="302"/>
      <c r="J50" s="304"/>
      <c r="K50" s="302"/>
      <c r="L50" s="302"/>
      <c r="M50" s="304"/>
      <c r="N50" s="9"/>
      <c r="O50" s="15"/>
      <c r="P50" s="15"/>
    </row>
    <row r="51" spans="1:21" s="57" customFormat="1" ht="48" customHeight="1">
      <c r="A51" s="52">
        <f>A46+1</f>
        <v>8</v>
      </c>
      <c r="B51" s="55" t="s">
        <v>111</v>
      </c>
      <c r="C51" s="198" t="s">
        <v>236</v>
      </c>
      <c r="D51" s="193" t="s">
        <v>26</v>
      </c>
      <c r="E51" s="193"/>
      <c r="F51" s="200">
        <v>27.66</v>
      </c>
      <c r="G51" s="306"/>
      <c r="H51" s="304"/>
      <c r="I51" s="306"/>
      <c r="J51" s="304"/>
      <c r="K51" s="306"/>
      <c r="L51" s="302"/>
      <c r="M51" s="304"/>
      <c r="N51" s="56"/>
    </row>
    <row r="52" spans="1:21" s="57" customFormat="1" ht="15.75">
      <c r="A52" s="52"/>
      <c r="B52" s="55"/>
      <c r="C52" s="199" t="s">
        <v>29</v>
      </c>
      <c r="D52" s="193" t="s">
        <v>78</v>
      </c>
      <c r="E52" s="193">
        <v>8.5399999999999991</v>
      </c>
      <c r="F52" s="193">
        <v>236.22</v>
      </c>
      <c r="G52" s="306"/>
      <c r="H52" s="304"/>
      <c r="I52" s="306"/>
      <c r="J52" s="304"/>
      <c r="K52" s="306"/>
      <c r="L52" s="302"/>
      <c r="M52" s="304"/>
      <c r="N52" s="56"/>
    </row>
    <row r="53" spans="1:21" s="57" customFormat="1" ht="15.75">
      <c r="A53" s="52"/>
      <c r="B53" s="55"/>
      <c r="C53" s="199" t="s">
        <v>79</v>
      </c>
      <c r="D53" s="193" t="s">
        <v>33</v>
      </c>
      <c r="E53" s="193">
        <v>1.06</v>
      </c>
      <c r="F53" s="193">
        <v>29.32</v>
      </c>
      <c r="G53" s="306"/>
      <c r="H53" s="304"/>
      <c r="I53" s="306"/>
      <c r="J53" s="304"/>
      <c r="K53" s="306"/>
      <c r="L53" s="302"/>
      <c r="M53" s="304"/>
      <c r="N53" s="56"/>
    </row>
    <row r="54" spans="1:21" s="57" customFormat="1" ht="15.75">
      <c r="A54" s="52"/>
      <c r="B54" s="55"/>
      <c r="C54" s="199" t="s">
        <v>30</v>
      </c>
      <c r="D54" s="193"/>
      <c r="E54" s="193"/>
      <c r="F54" s="193"/>
      <c r="G54" s="306"/>
      <c r="H54" s="304"/>
      <c r="I54" s="306"/>
      <c r="J54" s="304"/>
      <c r="K54" s="306"/>
      <c r="L54" s="302"/>
      <c r="M54" s="304"/>
      <c r="N54" s="56"/>
    </row>
    <row r="55" spans="1:21" s="57" customFormat="1" ht="15.75">
      <c r="A55" s="52"/>
      <c r="B55" s="55"/>
      <c r="C55" s="199" t="s">
        <v>80</v>
      </c>
      <c r="D55" s="193" t="s">
        <v>26</v>
      </c>
      <c r="E55" s="193">
        <v>1.0149999999999999</v>
      </c>
      <c r="F55" s="193">
        <v>28.07</v>
      </c>
      <c r="G55" s="306"/>
      <c r="H55" s="304"/>
      <c r="I55" s="306"/>
      <c r="J55" s="304"/>
      <c r="K55" s="306"/>
      <c r="L55" s="302"/>
      <c r="M55" s="304"/>
      <c r="N55" s="56"/>
    </row>
    <row r="56" spans="1:21" s="57" customFormat="1" ht="15.75">
      <c r="A56" s="52"/>
      <c r="B56" s="55"/>
      <c r="C56" s="199" t="s">
        <v>81</v>
      </c>
      <c r="D56" s="193" t="s">
        <v>34</v>
      </c>
      <c r="E56" s="193">
        <v>1.4</v>
      </c>
      <c r="F56" s="193">
        <v>38.72</v>
      </c>
      <c r="G56" s="306"/>
      <c r="H56" s="304"/>
      <c r="I56" s="306"/>
      <c r="J56" s="304"/>
      <c r="K56" s="306"/>
      <c r="L56" s="302"/>
      <c r="M56" s="304"/>
      <c r="N56" s="56"/>
    </row>
    <row r="57" spans="1:21" s="57" customFormat="1" ht="15.75">
      <c r="A57" s="52"/>
      <c r="B57" s="55"/>
      <c r="C57" s="199" t="s">
        <v>85</v>
      </c>
      <c r="D57" s="193" t="s">
        <v>26</v>
      </c>
      <c r="E57" s="193">
        <v>1.4500000000000001E-2</v>
      </c>
      <c r="F57" s="193">
        <v>0.4</v>
      </c>
      <c r="G57" s="306"/>
      <c r="H57" s="304"/>
      <c r="I57" s="306"/>
      <c r="J57" s="304"/>
      <c r="K57" s="306"/>
      <c r="L57" s="302"/>
      <c r="M57" s="304"/>
      <c r="N57" s="56"/>
    </row>
    <row r="58" spans="1:21" s="57" customFormat="1" ht="15.75">
      <c r="A58" s="52"/>
      <c r="B58" s="55"/>
      <c r="C58" s="199" t="s">
        <v>87</v>
      </c>
      <c r="D58" s="193" t="s">
        <v>44</v>
      </c>
      <c r="E58" s="193">
        <v>2.5</v>
      </c>
      <c r="F58" s="193">
        <v>69.150000000000006</v>
      </c>
      <c r="G58" s="306"/>
      <c r="H58" s="304"/>
      <c r="I58" s="306"/>
      <c r="J58" s="304"/>
      <c r="K58" s="306"/>
      <c r="L58" s="302"/>
      <c r="M58" s="304"/>
      <c r="N58" s="56"/>
    </row>
    <row r="59" spans="1:21" s="11" customFormat="1" ht="15.75">
      <c r="A59" s="52"/>
      <c r="B59" s="55"/>
      <c r="C59" s="201" t="s">
        <v>228</v>
      </c>
      <c r="D59" s="193" t="s">
        <v>36</v>
      </c>
      <c r="E59" s="193"/>
      <c r="F59" s="193">
        <v>0.89</v>
      </c>
      <c r="G59" s="307"/>
      <c r="H59" s="304"/>
      <c r="I59" s="306"/>
      <c r="J59" s="304"/>
      <c r="K59" s="306"/>
      <c r="L59" s="302"/>
      <c r="M59" s="304"/>
      <c r="N59" s="9"/>
    </row>
    <row r="60" spans="1:21" s="11" customFormat="1" ht="15.75">
      <c r="A60" s="52"/>
      <c r="B60" s="55"/>
      <c r="C60" s="201" t="s">
        <v>229</v>
      </c>
      <c r="D60" s="193" t="s">
        <v>36</v>
      </c>
      <c r="E60" s="193"/>
      <c r="F60" s="193">
        <v>4.9000000000000004</v>
      </c>
      <c r="G60" s="307"/>
      <c r="H60" s="304"/>
      <c r="I60" s="306"/>
      <c r="J60" s="304"/>
      <c r="K60" s="306"/>
      <c r="L60" s="302"/>
      <c r="M60" s="304"/>
      <c r="N60" s="9"/>
    </row>
    <row r="61" spans="1:21" s="57" customFormat="1" ht="15.75">
      <c r="A61" s="52"/>
      <c r="B61" s="55"/>
      <c r="C61" s="199" t="s">
        <v>32</v>
      </c>
      <c r="D61" s="193" t="s">
        <v>33</v>
      </c>
      <c r="E61" s="193">
        <v>0.74</v>
      </c>
      <c r="F61" s="193">
        <v>20.47</v>
      </c>
      <c r="G61" s="306"/>
      <c r="H61" s="304"/>
      <c r="I61" s="306"/>
      <c r="J61" s="304"/>
      <c r="K61" s="306"/>
      <c r="L61" s="302"/>
      <c r="M61" s="304"/>
      <c r="N61" s="56"/>
    </row>
    <row r="62" spans="1:21" s="19" customFormat="1" ht="15.75">
      <c r="A62" s="16">
        <f>A51+1</f>
        <v>9</v>
      </c>
      <c r="B62" s="6"/>
      <c r="C62" s="198" t="s">
        <v>230</v>
      </c>
      <c r="D62" s="189" t="s">
        <v>34</v>
      </c>
      <c r="E62" s="189"/>
      <c r="F62" s="190">
        <v>184</v>
      </c>
      <c r="G62" s="302"/>
      <c r="H62" s="304"/>
      <c r="I62" s="302"/>
      <c r="J62" s="304"/>
      <c r="K62" s="302"/>
      <c r="L62" s="302"/>
      <c r="M62" s="304"/>
      <c r="N62" s="17"/>
      <c r="O62" s="18"/>
      <c r="P62" s="18"/>
      <c r="Q62" s="18"/>
      <c r="R62" s="18"/>
      <c r="S62" s="18"/>
      <c r="T62" s="18"/>
      <c r="U62" s="18"/>
    </row>
    <row r="63" spans="1:21" s="14" customFormat="1" ht="15.75">
      <c r="A63" s="8"/>
      <c r="B63" s="6"/>
      <c r="C63" s="199" t="s">
        <v>42</v>
      </c>
      <c r="D63" s="189" t="s">
        <v>26</v>
      </c>
      <c r="E63" s="193"/>
      <c r="F63" s="205">
        <v>3.17</v>
      </c>
      <c r="G63" s="302"/>
      <c r="H63" s="304"/>
      <c r="I63" s="302"/>
      <c r="J63" s="304"/>
      <c r="K63" s="302"/>
      <c r="L63" s="302"/>
      <c r="M63" s="304"/>
    </row>
    <row r="64" spans="1:21" s="14" customFormat="1" ht="31.5">
      <c r="A64" s="8"/>
      <c r="B64" s="6"/>
      <c r="C64" s="199" t="s">
        <v>231</v>
      </c>
      <c r="D64" s="189" t="s">
        <v>120</v>
      </c>
      <c r="E64" s="193">
        <v>7.0000000000000007E-2</v>
      </c>
      <c r="F64" s="189">
        <v>25.68</v>
      </c>
      <c r="G64" s="302"/>
      <c r="H64" s="304"/>
      <c r="I64" s="302"/>
      <c r="J64" s="304"/>
      <c r="K64" s="302"/>
      <c r="L64" s="302"/>
      <c r="M64" s="304"/>
    </row>
    <row r="65" spans="1:21" s="14" customFormat="1" ht="15.75">
      <c r="A65" s="8"/>
      <c r="B65" s="6"/>
      <c r="C65" s="199" t="s">
        <v>238</v>
      </c>
      <c r="D65" s="189" t="s">
        <v>120</v>
      </c>
      <c r="E65" s="193">
        <v>7.0000000000000007E-2</v>
      </c>
      <c r="F65" s="189">
        <v>123.05</v>
      </c>
      <c r="G65" s="302"/>
      <c r="H65" s="304"/>
      <c r="I65" s="302"/>
      <c r="J65" s="304"/>
      <c r="K65" s="302"/>
      <c r="L65" s="302"/>
      <c r="M65" s="304"/>
    </row>
    <row r="66" spans="1:21" s="14" customFormat="1" ht="15.75">
      <c r="A66" s="8"/>
      <c r="B66" s="6"/>
      <c r="C66" s="199" t="s">
        <v>232</v>
      </c>
      <c r="D66" s="189" t="s">
        <v>120</v>
      </c>
      <c r="E66" s="193">
        <v>7.0000000000000007E-2</v>
      </c>
      <c r="F66" s="189">
        <v>21.4</v>
      </c>
      <c r="G66" s="302"/>
      <c r="H66" s="304"/>
      <c r="I66" s="302"/>
      <c r="J66" s="304"/>
      <c r="K66" s="302"/>
      <c r="L66" s="302"/>
      <c r="M66" s="304"/>
    </row>
    <row r="67" spans="1:21" s="14" customFormat="1" ht="15.75">
      <c r="A67" s="8"/>
      <c r="B67" s="6"/>
      <c r="C67" s="199" t="s">
        <v>233</v>
      </c>
      <c r="D67" s="189" t="s">
        <v>47</v>
      </c>
      <c r="E67" s="193"/>
      <c r="F67" s="189">
        <v>3</v>
      </c>
      <c r="G67" s="302"/>
      <c r="H67" s="304"/>
      <c r="I67" s="302"/>
      <c r="J67" s="304"/>
      <c r="K67" s="302"/>
      <c r="L67" s="302"/>
      <c r="M67" s="304"/>
    </row>
    <row r="68" spans="1:21" s="19" customFormat="1" ht="15.75">
      <c r="A68" s="16"/>
      <c r="B68" s="6"/>
      <c r="C68" s="199" t="s">
        <v>43</v>
      </c>
      <c r="D68" s="189" t="s">
        <v>44</v>
      </c>
      <c r="E68" s="189">
        <v>7.2</v>
      </c>
      <c r="F68" s="189">
        <v>22.82</v>
      </c>
      <c r="G68" s="302"/>
      <c r="H68" s="304"/>
      <c r="I68" s="302"/>
      <c r="J68" s="304"/>
      <c r="K68" s="302"/>
      <c r="L68" s="302"/>
      <c r="M68" s="304"/>
      <c r="N68" s="17"/>
      <c r="O68" s="18"/>
      <c r="P68" s="18"/>
      <c r="Q68" s="18"/>
      <c r="R68" s="18"/>
      <c r="S68" s="18"/>
      <c r="T68" s="18"/>
      <c r="U68" s="18"/>
    </row>
    <row r="69" spans="1:21" s="19" customFormat="1" ht="15.75">
      <c r="A69" s="16"/>
      <c r="B69" s="6"/>
      <c r="C69" s="199" t="s">
        <v>87</v>
      </c>
      <c r="D69" s="189" t="s">
        <v>44</v>
      </c>
      <c r="E69" s="189">
        <v>10.199999999999999</v>
      </c>
      <c r="F69" s="189">
        <v>37.04</v>
      </c>
      <c r="G69" s="304"/>
      <c r="H69" s="304"/>
      <c r="I69" s="302"/>
      <c r="J69" s="304"/>
      <c r="K69" s="302"/>
      <c r="L69" s="302"/>
      <c r="M69" s="304"/>
      <c r="N69" s="17"/>
      <c r="O69" s="18"/>
      <c r="P69" s="18"/>
      <c r="Q69" s="18"/>
      <c r="R69" s="18"/>
      <c r="S69" s="18"/>
      <c r="T69" s="18"/>
      <c r="U69" s="18"/>
    </row>
    <row r="70" spans="1:21" s="19" customFormat="1" ht="15.75">
      <c r="A70" s="16"/>
      <c r="B70" s="6"/>
      <c r="C70" s="199" t="s">
        <v>234</v>
      </c>
      <c r="D70" s="189" t="s">
        <v>106</v>
      </c>
      <c r="E70" s="189">
        <v>7</v>
      </c>
      <c r="F70" s="189">
        <v>25</v>
      </c>
      <c r="G70" s="302"/>
      <c r="H70" s="304"/>
      <c r="I70" s="302"/>
      <c r="J70" s="304"/>
      <c r="K70" s="302"/>
      <c r="L70" s="302"/>
      <c r="M70" s="304"/>
      <c r="N70" s="17"/>
      <c r="O70" s="18"/>
      <c r="P70" s="18"/>
      <c r="Q70" s="18"/>
      <c r="R70" s="18"/>
      <c r="S70" s="18"/>
      <c r="T70" s="18"/>
      <c r="U70" s="18"/>
    </row>
    <row r="71" spans="1:21" s="19" customFormat="1" ht="28.5">
      <c r="A71" s="16">
        <f>A62+1</f>
        <v>10</v>
      </c>
      <c r="B71" s="6" t="s">
        <v>45</v>
      </c>
      <c r="C71" s="206" t="s">
        <v>46</v>
      </c>
      <c r="D71" s="189" t="s">
        <v>47</v>
      </c>
      <c r="E71" s="189"/>
      <c r="F71" s="189">
        <v>184</v>
      </c>
      <c r="G71" s="302"/>
      <c r="H71" s="304"/>
      <c r="I71" s="302"/>
      <c r="J71" s="304"/>
      <c r="K71" s="302"/>
      <c r="L71" s="302"/>
      <c r="M71" s="304"/>
      <c r="N71" s="17"/>
      <c r="O71" s="18"/>
      <c r="P71" s="18"/>
      <c r="Q71" s="18"/>
      <c r="R71" s="18"/>
      <c r="S71" s="18"/>
      <c r="T71" s="18"/>
      <c r="U71" s="18"/>
    </row>
    <row r="72" spans="1:21" s="19" customFormat="1" ht="33.75" customHeight="1">
      <c r="A72" s="16"/>
      <c r="B72" s="6"/>
      <c r="C72" s="207" t="s">
        <v>48</v>
      </c>
      <c r="D72" s="189" t="s">
        <v>49</v>
      </c>
      <c r="E72" s="189">
        <v>0.28000000000000003</v>
      </c>
      <c r="F72" s="189">
        <v>51.52</v>
      </c>
      <c r="G72" s="302"/>
      <c r="H72" s="304"/>
      <c r="I72" s="302"/>
      <c r="J72" s="304"/>
      <c r="K72" s="302"/>
      <c r="L72" s="302"/>
      <c r="M72" s="304"/>
      <c r="N72" s="17"/>
      <c r="O72" s="18"/>
      <c r="P72" s="18"/>
      <c r="Q72" s="18"/>
      <c r="R72" s="18"/>
      <c r="S72" s="18"/>
      <c r="T72" s="18"/>
      <c r="U72" s="18"/>
    </row>
    <row r="73" spans="1:21" s="22" customFormat="1" ht="50.25" customHeight="1">
      <c r="A73" s="20">
        <f>A71+1</f>
        <v>11</v>
      </c>
      <c r="B73" s="256" t="s">
        <v>45</v>
      </c>
      <c r="C73" s="208" t="s">
        <v>112</v>
      </c>
      <c r="D73" s="209" t="s">
        <v>34</v>
      </c>
      <c r="E73" s="209">
        <v>1</v>
      </c>
      <c r="F73" s="189">
        <v>184</v>
      </c>
      <c r="G73" s="308"/>
      <c r="H73" s="304"/>
      <c r="I73" s="308"/>
      <c r="J73" s="304"/>
      <c r="K73" s="308"/>
      <c r="L73" s="302"/>
      <c r="M73" s="304"/>
      <c r="N73" s="21"/>
      <c r="P73" s="21"/>
      <c r="Q73" s="23"/>
    </row>
    <row r="74" spans="1:21" s="22" customFormat="1" ht="15.75">
      <c r="A74" s="20"/>
      <c r="B74" s="256"/>
      <c r="C74" s="210" t="s">
        <v>29</v>
      </c>
      <c r="D74" s="209" t="s">
        <v>34</v>
      </c>
      <c r="E74" s="209">
        <v>1</v>
      </c>
      <c r="F74" s="189">
        <v>184</v>
      </c>
      <c r="G74" s="308"/>
      <c r="H74" s="304"/>
      <c r="I74" s="301"/>
      <c r="J74" s="304"/>
      <c r="K74" s="308"/>
      <c r="L74" s="302"/>
      <c r="M74" s="304"/>
      <c r="P74" s="21"/>
    </row>
    <row r="75" spans="1:21" s="22" customFormat="1" ht="15.75">
      <c r="A75" s="20"/>
      <c r="B75" s="256"/>
      <c r="C75" s="210" t="s">
        <v>30</v>
      </c>
      <c r="D75" s="209"/>
      <c r="E75" s="209"/>
      <c r="F75" s="211"/>
      <c r="G75" s="308"/>
      <c r="H75" s="304"/>
      <c r="I75" s="308"/>
      <c r="J75" s="304"/>
      <c r="K75" s="308"/>
      <c r="L75" s="302"/>
      <c r="M75" s="304"/>
    </row>
    <row r="76" spans="1:21" s="22" customFormat="1" ht="15.75">
      <c r="A76" s="20"/>
      <c r="B76" s="256"/>
      <c r="C76" s="210" t="s">
        <v>50</v>
      </c>
      <c r="D76" s="209" t="s">
        <v>34</v>
      </c>
      <c r="E76" s="209">
        <v>1.17</v>
      </c>
      <c r="F76" s="189">
        <v>215.18</v>
      </c>
      <c r="G76" s="308"/>
      <c r="H76" s="304"/>
      <c r="I76" s="308"/>
      <c r="J76" s="304"/>
      <c r="K76" s="308"/>
      <c r="L76" s="302"/>
      <c r="M76" s="304"/>
      <c r="N76" s="21"/>
      <c r="O76" s="21"/>
      <c r="P76" s="24"/>
    </row>
    <row r="77" spans="1:21" ht="19.5" customHeight="1">
      <c r="A77" s="25">
        <f>A73+1</f>
        <v>12</v>
      </c>
      <c r="B77" s="26" t="s">
        <v>51</v>
      </c>
      <c r="C77" s="212" t="s">
        <v>52</v>
      </c>
      <c r="D77" s="213" t="s">
        <v>26</v>
      </c>
      <c r="E77" s="213"/>
      <c r="F77" s="214">
        <v>10.5</v>
      </c>
      <c r="G77" s="309"/>
      <c r="H77" s="304"/>
      <c r="I77" s="309"/>
      <c r="J77" s="304"/>
      <c r="K77" s="309"/>
      <c r="L77" s="302"/>
      <c r="M77" s="304"/>
    </row>
    <row r="78" spans="1:21" ht="31.5">
      <c r="A78" s="25">
        <f>A77+1</f>
        <v>13</v>
      </c>
      <c r="B78" s="27"/>
      <c r="C78" s="212" t="s">
        <v>53</v>
      </c>
      <c r="D78" s="213" t="s">
        <v>26</v>
      </c>
      <c r="E78" s="213"/>
      <c r="F78" s="214">
        <v>7.25</v>
      </c>
      <c r="G78" s="309"/>
      <c r="H78" s="304"/>
      <c r="I78" s="309"/>
      <c r="J78" s="304"/>
      <c r="K78" s="309"/>
      <c r="L78" s="302"/>
      <c r="M78" s="304"/>
      <c r="O78" s="28"/>
      <c r="P78" s="28"/>
      <c r="Q78" s="28"/>
    </row>
    <row r="79" spans="1:21" s="19" customFormat="1" ht="25.5">
      <c r="A79" s="16">
        <f>A78+1</f>
        <v>14</v>
      </c>
      <c r="B79" s="6" t="s">
        <v>45</v>
      </c>
      <c r="C79" s="215" t="s">
        <v>46</v>
      </c>
      <c r="D79" s="189" t="s">
        <v>47</v>
      </c>
      <c r="E79" s="189"/>
      <c r="F79" s="189">
        <v>132</v>
      </c>
      <c r="G79" s="302"/>
      <c r="H79" s="304"/>
      <c r="I79" s="302"/>
      <c r="J79" s="304"/>
      <c r="K79" s="302"/>
      <c r="L79" s="302"/>
      <c r="M79" s="304"/>
      <c r="N79" s="17"/>
      <c r="O79" s="18"/>
      <c r="P79" s="18"/>
      <c r="Q79" s="18"/>
      <c r="R79" s="18"/>
      <c r="S79" s="18"/>
      <c r="T79" s="18"/>
      <c r="U79" s="18"/>
    </row>
    <row r="80" spans="1:21" s="19" customFormat="1" ht="28.5" customHeight="1">
      <c r="A80" s="16"/>
      <c r="B80" s="6"/>
      <c r="C80" s="216" t="s">
        <v>48</v>
      </c>
      <c r="D80" s="189" t="s">
        <v>49</v>
      </c>
      <c r="E80" s="189">
        <v>0.28000000000000003</v>
      </c>
      <c r="F80" s="189">
        <v>36.96</v>
      </c>
      <c r="G80" s="302"/>
      <c r="H80" s="304"/>
      <c r="I80" s="302"/>
      <c r="J80" s="304"/>
      <c r="K80" s="302"/>
      <c r="L80" s="302"/>
      <c r="M80" s="304"/>
      <c r="N80" s="17"/>
      <c r="O80" s="18"/>
      <c r="P80" s="18"/>
      <c r="Q80" s="18"/>
      <c r="R80" s="18"/>
      <c r="S80" s="18"/>
      <c r="T80" s="18"/>
      <c r="U80" s="18"/>
    </row>
    <row r="81" spans="1:17" ht="19.5" customHeight="1">
      <c r="A81" s="25">
        <f>A79+1</f>
        <v>15</v>
      </c>
      <c r="B81" s="29"/>
      <c r="C81" s="212" t="s">
        <v>54</v>
      </c>
      <c r="D81" s="213" t="s">
        <v>34</v>
      </c>
      <c r="E81" s="213"/>
      <c r="F81" s="213">
        <v>103.71</v>
      </c>
      <c r="G81" s="309"/>
      <c r="H81" s="304"/>
      <c r="I81" s="309"/>
      <c r="J81" s="304"/>
      <c r="K81" s="309"/>
      <c r="L81" s="302"/>
      <c r="M81" s="304"/>
      <c r="O81" s="28"/>
      <c r="P81" s="28"/>
      <c r="Q81" s="28"/>
    </row>
    <row r="82" spans="1:17" ht="19.5" customHeight="1">
      <c r="A82" s="16">
        <f t="shared" ref="A82:A83" si="0">A81+1</f>
        <v>16</v>
      </c>
      <c r="B82" s="29"/>
      <c r="C82" s="212" t="s">
        <v>88</v>
      </c>
      <c r="D82" s="213"/>
      <c r="E82" s="213"/>
      <c r="F82" s="213">
        <v>12.79</v>
      </c>
      <c r="G82" s="309"/>
      <c r="H82" s="304"/>
      <c r="I82" s="309"/>
      <c r="J82" s="304"/>
      <c r="K82" s="309"/>
      <c r="L82" s="302"/>
      <c r="M82" s="304"/>
      <c r="N82" s="28"/>
      <c r="O82" s="28"/>
      <c r="P82" s="28"/>
      <c r="Q82" s="28"/>
    </row>
    <row r="83" spans="1:17" s="14" customFormat="1" ht="31.5" customHeight="1">
      <c r="A83" s="16">
        <f t="shared" si="0"/>
        <v>17</v>
      </c>
      <c r="B83" s="6" t="s">
        <v>55</v>
      </c>
      <c r="C83" s="217" t="s">
        <v>91</v>
      </c>
      <c r="D83" s="189" t="s">
        <v>34</v>
      </c>
      <c r="E83" s="189"/>
      <c r="F83" s="190">
        <v>12.79</v>
      </c>
      <c r="G83" s="302"/>
      <c r="H83" s="304"/>
      <c r="I83" s="302"/>
      <c r="J83" s="304"/>
      <c r="K83" s="302"/>
      <c r="L83" s="302"/>
      <c r="M83" s="304"/>
      <c r="N83" s="3"/>
      <c r="O83" s="28"/>
      <c r="P83" s="28"/>
      <c r="Q83" s="28"/>
    </row>
    <row r="84" spans="1:17" s="14" customFormat="1" ht="15.75">
      <c r="A84" s="8"/>
      <c r="B84" s="30" t="s">
        <v>57</v>
      </c>
      <c r="C84" s="218" t="s">
        <v>29</v>
      </c>
      <c r="D84" s="189" t="s">
        <v>34</v>
      </c>
      <c r="E84" s="189">
        <v>1</v>
      </c>
      <c r="F84" s="189">
        <v>12.79</v>
      </c>
      <c r="G84" s="302"/>
      <c r="H84" s="304"/>
      <c r="I84" s="302"/>
      <c r="J84" s="304"/>
      <c r="K84" s="302"/>
      <c r="L84" s="302"/>
      <c r="M84" s="304"/>
      <c r="N84" s="3"/>
      <c r="O84" s="28"/>
      <c r="P84" s="28"/>
      <c r="Q84" s="28"/>
    </row>
    <row r="85" spans="1:17" s="14" customFormat="1" ht="15.75">
      <c r="A85" s="8"/>
      <c r="B85" s="6"/>
      <c r="C85" s="218" t="s">
        <v>58</v>
      </c>
      <c r="D85" s="189" t="s">
        <v>26</v>
      </c>
      <c r="E85" s="189">
        <v>4.0399999999999998E-2</v>
      </c>
      <c r="F85" s="189">
        <v>0.52</v>
      </c>
      <c r="G85" s="302"/>
      <c r="H85" s="304"/>
      <c r="I85" s="302"/>
      <c r="J85" s="304"/>
      <c r="K85" s="302"/>
      <c r="L85" s="302"/>
      <c r="M85" s="304"/>
      <c r="N85" s="28"/>
      <c r="O85" s="28"/>
      <c r="P85" s="28"/>
      <c r="Q85" s="28"/>
    </row>
    <row r="86" spans="1:17" s="14" customFormat="1" ht="15.75">
      <c r="A86" s="8"/>
      <c r="B86" s="6"/>
      <c r="C86" s="199" t="s">
        <v>59</v>
      </c>
      <c r="D86" s="189" t="s">
        <v>34</v>
      </c>
      <c r="E86" s="189">
        <v>1.05</v>
      </c>
      <c r="F86" s="189">
        <v>13.43</v>
      </c>
      <c r="G86" s="302"/>
      <c r="H86" s="304"/>
      <c r="I86" s="302"/>
      <c r="J86" s="304"/>
      <c r="K86" s="302"/>
      <c r="L86" s="302"/>
      <c r="M86" s="304"/>
      <c r="N86" s="3"/>
      <c r="O86" s="28"/>
      <c r="P86" s="28"/>
      <c r="Q86" s="28"/>
    </row>
    <row r="87" spans="1:17" s="14" customFormat="1" ht="15.75">
      <c r="A87" s="8"/>
      <c r="B87" s="6"/>
      <c r="C87" s="218" t="s">
        <v>32</v>
      </c>
      <c r="D87" s="189" t="s">
        <v>33</v>
      </c>
      <c r="E87" s="189">
        <v>4.6600000000000003E-2</v>
      </c>
      <c r="F87" s="189">
        <v>0.6</v>
      </c>
      <c r="G87" s="302"/>
      <c r="H87" s="304"/>
      <c r="I87" s="302"/>
      <c r="J87" s="304"/>
      <c r="K87" s="302"/>
      <c r="L87" s="302"/>
      <c r="M87" s="304"/>
      <c r="N87" s="3"/>
      <c r="O87" s="28"/>
      <c r="P87" s="28"/>
      <c r="Q87" s="28"/>
    </row>
    <row r="88" spans="1:17" s="14" customFormat="1" ht="31.5" customHeight="1">
      <c r="A88" s="8">
        <f>A83+1</f>
        <v>18</v>
      </c>
      <c r="B88" s="6" t="s">
        <v>55</v>
      </c>
      <c r="C88" s="217" t="s">
        <v>56</v>
      </c>
      <c r="D88" s="189" t="s">
        <v>34</v>
      </c>
      <c r="E88" s="189"/>
      <c r="F88" s="190">
        <v>31.72</v>
      </c>
      <c r="G88" s="302"/>
      <c r="H88" s="304"/>
      <c r="I88" s="302"/>
      <c r="J88" s="304"/>
      <c r="K88" s="302"/>
      <c r="L88" s="302"/>
      <c r="M88" s="304"/>
      <c r="N88" s="3"/>
      <c r="O88" s="28"/>
      <c r="P88" s="28"/>
      <c r="Q88" s="28"/>
    </row>
    <row r="89" spans="1:17" s="14" customFormat="1" ht="15.75">
      <c r="A89" s="8"/>
      <c r="B89" s="30" t="s">
        <v>57</v>
      </c>
      <c r="C89" s="218" t="s">
        <v>29</v>
      </c>
      <c r="D89" s="189" t="s">
        <v>34</v>
      </c>
      <c r="E89" s="189">
        <v>1</v>
      </c>
      <c r="F89" s="189">
        <v>31.72</v>
      </c>
      <c r="G89" s="302"/>
      <c r="H89" s="304"/>
      <c r="I89" s="302"/>
      <c r="J89" s="304"/>
      <c r="K89" s="302"/>
      <c r="L89" s="302"/>
      <c r="M89" s="304"/>
      <c r="N89" s="3"/>
      <c r="O89" s="28"/>
      <c r="P89" s="28"/>
      <c r="Q89" s="28"/>
    </row>
    <row r="90" spans="1:17" s="14" customFormat="1" ht="15.75">
      <c r="A90" s="8"/>
      <c r="B90" s="6"/>
      <c r="C90" s="218" t="s">
        <v>58</v>
      </c>
      <c r="D90" s="189" t="s">
        <v>26</v>
      </c>
      <c r="E90" s="189">
        <v>4.0399999999999998E-2</v>
      </c>
      <c r="F90" s="189">
        <v>1.28</v>
      </c>
      <c r="G90" s="302"/>
      <c r="H90" s="304"/>
      <c r="I90" s="302"/>
      <c r="J90" s="304"/>
      <c r="K90" s="302"/>
      <c r="L90" s="302"/>
      <c r="M90" s="304"/>
      <c r="N90" s="28"/>
      <c r="O90" s="28"/>
      <c r="P90" s="28"/>
      <c r="Q90" s="28"/>
    </row>
    <row r="91" spans="1:17" s="14" customFormat="1" ht="15.75">
      <c r="A91" s="8"/>
      <c r="B91" s="6"/>
      <c r="C91" s="199" t="s">
        <v>59</v>
      </c>
      <c r="D91" s="189" t="s">
        <v>34</v>
      </c>
      <c r="E91" s="189">
        <v>1.05</v>
      </c>
      <c r="F91" s="189">
        <v>33.31</v>
      </c>
      <c r="G91" s="302"/>
      <c r="H91" s="304"/>
      <c r="I91" s="302"/>
      <c r="J91" s="304"/>
      <c r="K91" s="302"/>
      <c r="L91" s="302"/>
      <c r="M91" s="304"/>
      <c r="N91" s="3"/>
      <c r="O91" s="28"/>
      <c r="P91" s="28"/>
      <c r="Q91" s="28"/>
    </row>
    <row r="92" spans="1:17" s="14" customFormat="1" ht="15.75">
      <c r="A92" s="8"/>
      <c r="B92" s="6"/>
      <c r="C92" s="218" t="s">
        <v>32</v>
      </c>
      <c r="D92" s="189" t="s">
        <v>33</v>
      </c>
      <c r="E92" s="189">
        <v>4.6600000000000003E-2</v>
      </c>
      <c r="F92" s="189">
        <v>1.48</v>
      </c>
      <c r="G92" s="302"/>
      <c r="H92" s="304"/>
      <c r="I92" s="302"/>
      <c r="J92" s="304"/>
      <c r="K92" s="302"/>
      <c r="L92" s="302"/>
      <c r="M92" s="304"/>
      <c r="N92" s="3"/>
      <c r="O92" s="28"/>
      <c r="P92" s="28"/>
      <c r="Q92" s="28"/>
    </row>
    <row r="93" spans="1:17" s="14" customFormat="1" ht="31.5" customHeight="1">
      <c r="A93" s="8">
        <f>A88+1</f>
        <v>19</v>
      </c>
      <c r="B93" s="6" t="s">
        <v>55</v>
      </c>
      <c r="C93" s="217" t="s">
        <v>95</v>
      </c>
      <c r="D93" s="189" t="s">
        <v>94</v>
      </c>
      <c r="E93" s="189"/>
      <c r="F93" s="190">
        <v>44.82</v>
      </c>
      <c r="G93" s="302"/>
      <c r="H93" s="304"/>
      <c r="I93" s="302"/>
      <c r="J93" s="304"/>
      <c r="K93" s="302"/>
      <c r="L93" s="302"/>
      <c r="M93" s="304"/>
      <c r="N93" s="3"/>
      <c r="O93" s="28"/>
      <c r="P93" s="28"/>
      <c r="Q93" s="28"/>
    </row>
    <row r="94" spans="1:17" s="14" customFormat="1" ht="33" customHeight="1">
      <c r="A94" s="8">
        <f>A93+1</f>
        <v>20</v>
      </c>
      <c r="B94" s="6" t="s">
        <v>55</v>
      </c>
      <c r="C94" s="217" t="s">
        <v>90</v>
      </c>
      <c r="D94" s="189" t="s">
        <v>34</v>
      </c>
      <c r="E94" s="189"/>
      <c r="F94" s="190">
        <v>15.57</v>
      </c>
      <c r="G94" s="302"/>
      <c r="H94" s="304"/>
      <c r="I94" s="302"/>
      <c r="J94" s="304"/>
      <c r="K94" s="302"/>
      <c r="L94" s="302"/>
      <c r="M94" s="304"/>
      <c r="N94" s="3"/>
      <c r="O94" s="28"/>
      <c r="P94" s="28"/>
      <c r="Q94" s="28"/>
    </row>
    <row r="95" spans="1:17" s="14" customFormat="1" ht="15.75">
      <c r="A95" s="8"/>
      <c r="B95" s="30" t="s">
        <v>57</v>
      </c>
      <c r="C95" s="218" t="s">
        <v>29</v>
      </c>
      <c r="D95" s="189" t="s">
        <v>34</v>
      </c>
      <c r="E95" s="189">
        <v>1</v>
      </c>
      <c r="F95" s="189">
        <v>15.57</v>
      </c>
      <c r="G95" s="302"/>
      <c r="H95" s="304"/>
      <c r="I95" s="302"/>
      <c r="J95" s="304"/>
      <c r="K95" s="302"/>
      <c r="L95" s="302"/>
      <c r="M95" s="304"/>
      <c r="N95" s="3"/>
      <c r="O95" s="28"/>
      <c r="P95" s="28"/>
      <c r="Q95" s="28"/>
    </row>
    <row r="96" spans="1:17" s="14" customFormat="1" ht="15.75">
      <c r="A96" s="8"/>
      <c r="B96" s="6"/>
      <c r="C96" s="218" t="s">
        <v>58</v>
      </c>
      <c r="D96" s="189" t="s">
        <v>26</v>
      </c>
      <c r="E96" s="189">
        <v>4.0399999999999998E-2</v>
      </c>
      <c r="F96" s="189">
        <v>0.63</v>
      </c>
      <c r="G96" s="302"/>
      <c r="H96" s="304"/>
      <c r="I96" s="302"/>
      <c r="J96" s="304"/>
      <c r="K96" s="302"/>
      <c r="L96" s="302"/>
      <c r="M96" s="304"/>
      <c r="N96" s="28"/>
      <c r="O96" s="28"/>
      <c r="P96" s="28"/>
      <c r="Q96" s="28"/>
    </row>
    <row r="97" spans="1:18" s="14" customFormat="1" ht="15.75">
      <c r="A97" s="8"/>
      <c r="B97" s="6"/>
      <c r="C97" s="199" t="s">
        <v>59</v>
      </c>
      <c r="D97" s="189" t="s">
        <v>34</v>
      </c>
      <c r="E97" s="189">
        <v>1</v>
      </c>
      <c r="F97" s="189">
        <v>15.57</v>
      </c>
      <c r="G97" s="302"/>
      <c r="H97" s="304"/>
      <c r="I97" s="302"/>
      <c r="J97" s="304"/>
      <c r="K97" s="302"/>
      <c r="L97" s="302"/>
      <c r="M97" s="304"/>
      <c r="N97" s="3"/>
      <c r="O97" s="28"/>
      <c r="P97" s="28"/>
      <c r="Q97" s="28"/>
    </row>
    <row r="98" spans="1:18" s="14" customFormat="1" ht="15.75">
      <c r="A98" s="8"/>
      <c r="B98" s="6"/>
      <c r="C98" s="218" t="s">
        <v>32</v>
      </c>
      <c r="D98" s="189" t="s">
        <v>33</v>
      </c>
      <c r="E98" s="189">
        <v>4.6600000000000003E-2</v>
      </c>
      <c r="F98" s="189">
        <v>0.73</v>
      </c>
      <c r="G98" s="302"/>
      <c r="H98" s="304"/>
      <c r="I98" s="302"/>
      <c r="J98" s="304"/>
      <c r="K98" s="302"/>
      <c r="L98" s="302"/>
      <c r="M98" s="304"/>
      <c r="N98" s="3"/>
      <c r="O98" s="28"/>
      <c r="P98" s="28"/>
      <c r="Q98" s="28"/>
    </row>
    <row r="99" spans="1:18" s="14" customFormat="1" ht="33.75" customHeight="1">
      <c r="A99" s="8">
        <f>A94+1</f>
        <v>21</v>
      </c>
      <c r="B99" s="6"/>
      <c r="C99" s="219" t="s">
        <v>92</v>
      </c>
      <c r="D99" s="189" t="s">
        <v>34</v>
      </c>
      <c r="E99" s="189"/>
      <c r="F99" s="190">
        <v>71.989999999999995</v>
      </c>
      <c r="G99" s="302"/>
      <c r="H99" s="304"/>
      <c r="I99" s="302"/>
      <c r="J99" s="304"/>
      <c r="K99" s="302"/>
      <c r="L99" s="302"/>
      <c r="M99" s="304"/>
      <c r="N99" s="3"/>
      <c r="O99" s="28"/>
      <c r="P99" s="28"/>
      <c r="Q99" s="28"/>
    </row>
    <row r="100" spans="1:18" s="14" customFormat="1" ht="24.75" customHeight="1">
      <c r="A100" s="8">
        <f>A99+1</f>
        <v>22</v>
      </c>
      <c r="B100" s="6"/>
      <c r="C100" s="219" t="s">
        <v>93</v>
      </c>
      <c r="D100" s="189" t="s">
        <v>94</v>
      </c>
      <c r="E100" s="189"/>
      <c r="F100" s="189">
        <v>76.03</v>
      </c>
      <c r="G100" s="302"/>
      <c r="H100" s="304"/>
      <c r="I100" s="302"/>
      <c r="J100" s="304"/>
      <c r="K100" s="302"/>
      <c r="L100" s="302"/>
      <c r="M100" s="304"/>
      <c r="N100" s="3"/>
      <c r="O100" s="28"/>
      <c r="P100" s="28"/>
      <c r="Q100" s="28"/>
    </row>
    <row r="101" spans="1:18" s="19" customFormat="1" ht="33" customHeight="1">
      <c r="A101" s="8">
        <f t="shared" ref="A101:A105" si="1">A100+1</f>
        <v>23</v>
      </c>
      <c r="B101" s="31"/>
      <c r="C101" s="217" t="s">
        <v>74</v>
      </c>
      <c r="D101" s="188" t="s">
        <v>34</v>
      </c>
      <c r="E101" s="188"/>
      <c r="F101" s="220">
        <v>61.2</v>
      </c>
      <c r="G101" s="301"/>
      <c r="H101" s="304"/>
      <c r="I101" s="301"/>
      <c r="J101" s="304"/>
      <c r="K101" s="301"/>
      <c r="L101" s="302"/>
      <c r="M101" s="304"/>
      <c r="N101" s="3"/>
      <c r="O101" s="28"/>
      <c r="P101" s="28"/>
      <c r="Q101" s="28"/>
      <c r="R101" s="18"/>
    </row>
    <row r="102" spans="1:18" s="19" customFormat="1" ht="17.25" customHeight="1">
      <c r="A102" s="8">
        <f t="shared" si="1"/>
        <v>24</v>
      </c>
      <c r="B102" s="31"/>
      <c r="C102" s="217" t="s">
        <v>89</v>
      </c>
      <c r="D102" s="188" t="s">
        <v>34</v>
      </c>
      <c r="E102" s="188"/>
      <c r="F102" s="220">
        <v>21.56</v>
      </c>
      <c r="G102" s="301"/>
      <c r="H102" s="304"/>
      <c r="I102" s="301"/>
      <c r="J102" s="304"/>
      <c r="K102" s="301"/>
      <c r="L102" s="302"/>
      <c r="M102" s="304"/>
      <c r="N102" s="3"/>
      <c r="O102" s="28"/>
      <c r="P102" s="28"/>
      <c r="Q102" s="28"/>
      <c r="R102" s="18"/>
    </row>
    <row r="103" spans="1:18" ht="15.75">
      <c r="A103" s="8">
        <f t="shared" si="1"/>
        <v>25</v>
      </c>
      <c r="B103" s="26" t="s">
        <v>51</v>
      </c>
      <c r="C103" s="212" t="s">
        <v>60</v>
      </c>
      <c r="D103" s="213" t="s">
        <v>34</v>
      </c>
      <c r="E103" s="213"/>
      <c r="F103" s="214">
        <v>7.74</v>
      </c>
      <c r="G103" s="309"/>
      <c r="H103" s="304"/>
      <c r="I103" s="309"/>
      <c r="J103" s="304"/>
      <c r="K103" s="309"/>
      <c r="L103" s="302"/>
      <c r="M103" s="304"/>
      <c r="O103" s="28"/>
      <c r="P103" s="28"/>
      <c r="Q103" s="28"/>
    </row>
    <row r="104" spans="1:18" s="14" customFormat="1" ht="15.75">
      <c r="A104" s="8">
        <f t="shared" si="1"/>
        <v>26</v>
      </c>
      <c r="B104" s="30"/>
      <c r="C104" s="219" t="s">
        <v>61</v>
      </c>
      <c r="D104" s="189" t="s">
        <v>34</v>
      </c>
      <c r="E104" s="189"/>
      <c r="F104" s="189">
        <v>15.48</v>
      </c>
      <c r="G104" s="302"/>
      <c r="H104" s="304"/>
      <c r="I104" s="310"/>
      <c r="J104" s="304"/>
      <c r="K104" s="311"/>
      <c r="L104" s="302"/>
      <c r="M104" s="304"/>
      <c r="N104" s="3"/>
      <c r="O104" s="28"/>
      <c r="P104" s="28"/>
      <c r="Q104" s="28"/>
    </row>
    <row r="105" spans="1:18" s="57" customFormat="1" ht="47.25">
      <c r="A105" s="8">
        <f t="shared" si="1"/>
        <v>27</v>
      </c>
      <c r="B105" s="55" t="s">
        <v>100</v>
      </c>
      <c r="C105" s="221" t="s">
        <v>102</v>
      </c>
      <c r="D105" s="222" t="s">
        <v>34</v>
      </c>
      <c r="E105" s="222"/>
      <c r="F105" s="223">
        <v>283.89999999999998</v>
      </c>
      <c r="G105" s="312"/>
      <c r="H105" s="304"/>
      <c r="I105" s="312"/>
      <c r="J105" s="304"/>
      <c r="K105" s="312"/>
      <c r="L105" s="302"/>
      <c r="M105" s="304"/>
      <c r="N105" s="56"/>
    </row>
    <row r="106" spans="1:18" s="57" customFormat="1" ht="15.75">
      <c r="A106" s="52"/>
      <c r="B106" s="55"/>
      <c r="C106" s="218" t="s">
        <v>29</v>
      </c>
      <c r="D106" s="193" t="s">
        <v>78</v>
      </c>
      <c r="E106" s="193">
        <v>0.57399999999999995</v>
      </c>
      <c r="F106" s="193">
        <v>162.96</v>
      </c>
      <c r="G106" s="306"/>
      <c r="H106" s="304"/>
      <c r="I106" s="306"/>
      <c r="J106" s="304"/>
      <c r="K106" s="306"/>
      <c r="L106" s="302"/>
      <c r="M106" s="304"/>
      <c r="N106" s="56"/>
    </row>
    <row r="107" spans="1:18" s="57" customFormat="1" ht="15.75">
      <c r="A107" s="52"/>
      <c r="B107" s="55"/>
      <c r="C107" s="218" t="s">
        <v>30</v>
      </c>
      <c r="D107" s="193"/>
      <c r="E107" s="193"/>
      <c r="F107" s="193">
        <f>F105*E107</f>
        <v>0</v>
      </c>
      <c r="G107" s="306"/>
      <c r="H107" s="304"/>
      <c r="I107" s="306"/>
      <c r="J107" s="304"/>
      <c r="K107" s="306"/>
      <c r="L107" s="302"/>
      <c r="M107" s="304"/>
      <c r="N107" s="56"/>
    </row>
    <row r="108" spans="1:18" s="57" customFormat="1" ht="15.75">
      <c r="A108" s="52"/>
      <c r="B108" s="55"/>
      <c r="C108" s="218" t="s">
        <v>101</v>
      </c>
      <c r="D108" s="193" t="s">
        <v>26</v>
      </c>
      <c r="E108" s="193">
        <v>1.89E-2</v>
      </c>
      <c r="F108" s="193">
        <v>5.37</v>
      </c>
      <c r="G108" s="306"/>
      <c r="H108" s="304"/>
      <c r="I108" s="306"/>
      <c r="J108" s="304"/>
      <c r="K108" s="306"/>
      <c r="L108" s="302"/>
      <c r="M108" s="304"/>
      <c r="N108" s="194"/>
    </row>
    <row r="109" spans="1:18" s="19" customFormat="1" ht="35.25" customHeight="1">
      <c r="A109" s="16">
        <f>A105+1</f>
        <v>28</v>
      </c>
      <c r="B109" s="32"/>
      <c r="C109" s="217" t="s">
        <v>103</v>
      </c>
      <c r="D109" s="224" t="s">
        <v>34</v>
      </c>
      <c r="E109" s="224"/>
      <c r="F109" s="224">
        <v>40.700000000000003</v>
      </c>
      <c r="G109" s="313"/>
      <c r="H109" s="304"/>
      <c r="I109" s="313"/>
      <c r="J109" s="304"/>
      <c r="K109" s="313"/>
      <c r="L109" s="302"/>
      <c r="M109" s="304"/>
      <c r="N109" s="3"/>
      <c r="O109" s="28"/>
      <c r="P109" s="28"/>
      <c r="Q109" s="28"/>
      <c r="R109" s="18"/>
    </row>
    <row r="110" spans="1:18" s="19" customFormat="1" ht="47.25">
      <c r="A110" s="8">
        <f t="shared" ref="A110:A113" si="2">A109+1</f>
        <v>29</v>
      </c>
      <c r="B110" s="32"/>
      <c r="C110" s="217" t="s">
        <v>104</v>
      </c>
      <c r="D110" s="224" t="s">
        <v>34</v>
      </c>
      <c r="E110" s="224"/>
      <c r="F110" s="224">
        <v>86.7</v>
      </c>
      <c r="G110" s="313"/>
      <c r="H110" s="304"/>
      <c r="I110" s="313"/>
      <c r="J110" s="304"/>
      <c r="K110" s="313"/>
      <c r="L110" s="302"/>
      <c r="M110" s="304"/>
      <c r="N110" s="3"/>
      <c r="O110" s="28"/>
      <c r="P110" s="28"/>
      <c r="Q110" s="28"/>
      <c r="R110" s="18"/>
    </row>
    <row r="111" spans="1:18" s="19" customFormat="1" ht="47.25">
      <c r="A111" s="8">
        <f t="shared" si="2"/>
        <v>30</v>
      </c>
      <c r="B111" s="32"/>
      <c r="C111" s="217" t="s">
        <v>105</v>
      </c>
      <c r="D111" s="224" t="s">
        <v>34</v>
      </c>
      <c r="E111" s="224"/>
      <c r="F111" s="224">
        <v>17</v>
      </c>
      <c r="G111" s="313"/>
      <c r="H111" s="304"/>
      <c r="I111" s="313"/>
      <c r="J111" s="304"/>
      <c r="K111" s="313"/>
      <c r="L111" s="302"/>
      <c r="M111" s="304"/>
      <c r="N111" s="3"/>
      <c r="O111" s="28"/>
      <c r="P111" s="28"/>
      <c r="Q111" s="28"/>
      <c r="R111" s="18"/>
    </row>
    <row r="112" spans="1:18" s="19" customFormat="1" ht="34.5" customHeight="1">
      <c r="A112" s="8">
        <f t="shared" si="2"/>
        <v>31</v>
      </c>
      <c r="B112" s="32"/>
      <c r="C112" s="217" t="s">
        <v>114</v>
      </c>
      <c r="D112" s="224" t="s">
        <v>34</v>
      </c>
      <c r="E112" s="224"/>
      <c r="F112" s="224">
        <v>493.95</v>
      </c>
      <c r="G112" s="313"/>
      <c r="H112" s="304"/>
      <c r="I112" s="313"/>
      <c r="J112" s="304"/>
      <c r="K112" s="313"/>
      <c r="L112" s="302"/>
      <c r="M112" s="304"/>
      <c r="N112" s="3"/>
      <c r="O112" s="28"/>
      <c r="P112" s="28"/>
      <c r="Q112" s="28"/>
      <c r="R112" s="18"/>
    </row>
    <row r="113" spans="1:22" s="14" customFormat="1" ht="31.5">
      <c r="A113" s="8">
        <f t="shared" si="2"/>
        <v>32</v>
      </c>
      <c r="B113" s="6"/>
      <c r="C113" s="219" t="s">
        <v>107</v>
      </c>
      <c r="D113" s="189" t="s">
        <v>106</v>
      </c>
      <c r="E113" s="189" t="s">
        <v>94</v>
      </c>
      <c r="F113" s="189">
        <v>8</v>
      </c>
      <c r="G113" s="302"/>
      <c r="H113" s="304"/>
      <c r="I113" s="302"/>
      <c r="J113" s="304"/>
      <c r="K113" s="302"/>
      <c r="L113" s="302"/>
      <c r="M113" s="304"/>
      <c r="N113" s="3"/>
      <c r="O113" s="28"/>
      <c r="P113" s="28"/>
      <c r="Q113" s="28"/>
    </row>
    <row r="114" spans="1:22" s="14" customFormat="1" ht="15.75">
      <c r="A114" s="8"/>
      <c r="B114" s="6"/>
      <c r="C114" s="219" t="s">
        <v>108</v>
      </c>
      <c r="D114" s="189" t="s">
        <v>34</v>
      </c>
      <c r="E114" s="189"/>
      <c r="F114" s="189">
        <v>42</v>
      </c>
      <c r="G114" s="302"/>
      <c r="H114" s="304"/>
      <c r="I114" s="302"/>
      <c r="J114" s="304"/>
      <c r="K114" s="302"/>
      <c r="L114" s="302"/>
      <c r="M114" s="304"/>
      <c r="N114" s="3"/>
      <c r="O114" s="28"/>
      <c r="P114" s="28"/>
      <c r="Q114" s="28"/>
    </row>
    <row r="115" spans="1:22" s="14" customFormat="1" ht="15.75">
      <c r="A115" s="8"/>
      <c r="B115" s="6"/>
      <c r="C115" s="218" t="s">
        <v>109</v>
      </c>
      <c r="D115" s="189" t="s">
        <v>26</v>
      </c>
      <c r="E115" s="189"/>
      <c r="F115" s="189">
        <v>4.2</v>
      </c>
      <c r="G115" s="302"/>
      <c r="H115" s="304"/>
      <c r="I115" s="302"/>
      <c r="J115" s="304"/>
      <c r="K115" s="302"/>
      <c r="L115" s="302"/>
      <c r="M115" s="304"/>
      <c r="N115" s="3"/>
      <c r="O115" s="28"/>
      <c r="P115" s="28"/>
      <c r="Q115" s="28"/>
    </row>
    <row r="116" spans="1:22" s="14" customFormat="1" ht="15.75">
      <c r="A116" s="8"/>
      <c r="B116" s="6"/>
      <c r="C116" s="218" t="s">
        <v>110</v>
      </c>
      <c r="D116" s="189" t="s">
        <v>26</v>
      </c>
      <c r="E116" s="189"/>
      <c r="F116" s="189">
        <v>4.2</v>
      </c>
      <c r="G116" s="302"/>
      <c r="H116" s="304"/>
      <c r="I116" s="302"/>
      <c r="J116" s="304"/>
      <c r="K116" s="302"/>
      <c r="L116" s="302"/>
      <c r="M116" s="304"/>
      <c r="N116" s="3"/>
      <c r="O116" s="28"/>
      <c r="P116" s="28"/>
      <c r="Q116" s="28"/>
    </row>
    <row r="117" spans="1:22" s="19" customFormat="1" ht="24" customHeight="1">
      <c r="A117" s="16">
        <f>A113+1</f>
        <v>33</v>
      </c>
      <c r="B117" s="31" t="s">
        <v>62</v>
      </c>
      <c r="C117" s="217" t="s">
        <v>63</v>
      </c>
      <c r="D117" s="188" t="s">
        <v>34</v>
      </c>
      <c r="E117" s="188"/>
      <c r="F117" s="220">
        <v>254.2</v>
      </c>
      <c r="G117" s="301"/>
      <c r="H117" s="304"/>
      <c r="I117" s="301"/>
      <c r="J117" s="304"/>
      <c r="K117" s="301"/>
      <c r="L117" s="302"/>
      <c r="M117" s="304"/>
      <c r="N117" s="3"/>
      <c r="O117" s="28"/>
      <c r="P117" s="28"/>
      <c r="Q117" s="28"/>
      <c r="R117" s="18"/>
      <c r="V117" s="33"/>
    </row>
    <row r="118" spans="1:22" s="19" customFormat="1" ht="15.75">
      <c r="A118" s="16"/>
      <c r="B118" s="31"/>
      <c r="C118" s="225" t="s">
        <v>64</v>
      </c>
      <c r="D118" s="188" t="s">
        <v>34</v>
      </c>
      <c r="E118" s="188">
        <v>1</v>
      </c>
      <c r="F118" s="188">
        <v>254.2</v>
      </c>
      <c r="G118" s="301"/>
      <c r="H118" s="304"/>
      <c r="I118" s="301"/>
      <c r="J118" s="304"/>
      <c r="K118" s="301"/>
      <c r="L118" s="302"/>
      <c r="M118" s="304"/>
      <c r="N118" s="3"/>
      <c r="O118" s="28"/>
      <c r="P118" s="28"/>
      <c r="Q118" s="28"/>
      <c r="R118" s="18"/>
    </row>
    <row r="119" spans="1:22" s="19" customFormat="1" ht="15.75">
      <c r="A119" s="16"/>
      <c r="B119" s="31"/>
      <c r="C119" s="225" t="s">
        <v>58</v>
      </c>
      <c r="D119" s="188" t="s">
        <v>26</v>
      </c>
      <c r="E119" s="188">
        <v>3.7999999999999999E-2</v>
      </c>
      <c r="F119" s="188">
        <v>9.66</v>
      </c>
      <c r="G119" s="301"/>
      <c r="H119" s="304"/>
      <c r="I119" s="301"/>
      <c r="J119" s="304"/>
      <c r="K119" s="301"/>
      <c r="L119" s="302"/>
      <c r="M119" s="304"/>
      <c r="N119" s="28"/>
      <c r="O119" s="28"/>
      <c r="P119" s="28"/>
      <c r="Q119" s="28"/>
      <c r="R119" s="18"/>
    </row>
    <row r="120" spans="1:22" s="19" customFormat="1" ht="33" customHeight="1">
      <c r="A120" s="16">
        <f>A117+1</f>
        <v>34</v>
      </c>
      <c r="B120" s="34" t="s">
        <v>65</v>
      </c>
      <c r="C120" s="198" t="s">
        <v>75</v>
      </c>
      <c r="D120" s="189" t="s">
        <v>34</v>
      </c>
      <c r="E120" s="189"/>
      <c r="F120" s="190">
        <v>254.2</v>
      </c>
      <c r="G120" s="302"/>
      <c r="H120" s="304"/>
      <c r="I120" s="302"/>
      <c r="J120" s="304"/>
      <c r="K120" s="302"/>
      <c r="L120" s="302"/>
      <c r="M120" s="304"/>
      <c r="N120" s="3"/>
      <c r="O120" s="28"/>
      <c r="P120" s="28"/>
      <c r="Q120" s="28"/>
      <c r="R120" s="18"/>
    </row>
    <row r="121" spans="1:22" s="19" customFormat="1" ht="15.75">
      <c r="A121" s="16"/>
      <c r="B121" s="8"/>
      <c r="C121" s="199" t="s">
        <v>64</v>
      </c>
      <c r="D121" s="189" t="s">
        <v>26</v>
      </c>
      <c r="E121" s="189">
        <v>1</v>
      </c>
      <c r="F121" s="189">
        <v>254.2</v>
      </c>
      <c r="G121" s="302"/>
      <c r="H121" s="304"/>
      <c r="I121" s="302"/>
      <c r="J121" s="304"/>
      <c r="K121" s="302"/>
      <c r="L121" s="302"/>
      <c r="M121" s="304"/>
      <c r="N121" s="3"/>
      <c r="O121" s="28"/>
      <c r="P121" s="28"/>
      <c r="Q121" s="28"/>
      <c r="R121" s="18"/>
    </row>
    <row r="122" spans="1:22" s="19" customFormat="1" ht="15.75">
      <c r="A122" s="16"/>
      <c r="B122" s="6"/>
      <c r="C122" s="199" t="s">
        <v>66</v>
      </c>
      <c r="D122" s="189"/>
      <c r="E122" s="189"/>
      <c r="F122" s="189"/>
      <c r="G122" s="302"/>
      <c r="H122" s="304"/>
      <c r="I122" s="302"/>
      <c r="J122" s="304"/>
      <c r="K122" s="302"/>
      <c r="L122" s="302"/>
      <c r="M122" s="304"/>
      <c r="N122" s="3"/>
      <c r="O122" s="28"/>
      <c r="P122" s="28"/>
      <c r="Q122" s="28"/>
      <c r="R122" s="18"/>
    </row>
    <row r="123" spans="1:22" s="43" customFormat="1" ht="15.75">
      <c r="A123" s="35"/>
      <c r="B123" s="36"/>
      <c r="C123" s="226" t="s">
        <v>76</v>
      </c>
      <c r="D123" s="193" t="s">
        <v>44</v>
      </c>
      <c r="E123" s="193">
        <v>0.15</v>
      </c>
      <c r="F123" s="193">
        <v>298.8</v>
      </c>
      <c r="G123" s="306"/>
      <c r="H123" s="304"/>
      <c r="I123" s="306"/>
      <c r="J123" s="304"/>
      <c r="K123" s="306"/>
      <c r="L123" s="302"/>
      <c r="M123" s="304"/>
      <c r="N123" s="40"/>
      <c r="O123" s="41"/>
      <c r="P123" s="41"/>
      <c r="Q123" s="42"/>
    </row>
    <row r="124" spans="1:22" s="19" customFormat="1" ht="15.75">
      <c r="A124" s="16"/>
      <c r="B124" s="6"/>
      <c r="C124" s="199" t="s">
        <v>67</v>
      </c>
      <c r="D124" s="189" t="s">
        <v>44</v>
      </c>
      <c r="E124" s="189">
        <v>1.6</v>
      </c>
      <c r="F124" s="189">
        <v>406.72</v>
      </c>
      <c r="G124" s="302"/>
      <c r="H124" s="304"/>
      <c r="I124" s="302"/>
      <c r="J124" s="304"/>
      <c r="K124" s="302"/>
      <c r="L124" s="302"/>
      <c r="M124" s="304"/>
      <c r="N124" s="3"/>
      <c r="O124" s="28"/>
      <c r="P124" s="28"/>
      <c r="Q124" s="28"/>
      <c r="R124" s="18"/>
    </row>
    <row r="125" spans="1:22" s="19" customFormat="1" ht="15.75">
      <c r="A125" s="16"/>
      <c r="B125" s="6"/>
      <c r="C125" s="199" t="s">
        <v>68</v>
      </c>
      <c r="D125" s="189" t="s">
        <v>26</v>
      </c>
      <c r="E125" s="189">
        <v>4.7999999999999996E-3</v>
      </c>
      <c r="F125" s="189">
        <v>1.22</v>
      </c>
      <c r="G125" s="302"/>
      <c r="H125" s="304"/>
      <c r="I125" s="302"/>
      <c r="J125" s="304"/>
      <c r="K125" s="302"/>
      <c r="L125" s="302"/>
      <c r="M125" s="304"/>
      <c r="N125" s="3"/>
      <c r="O125" s="28"/>
      <c r="P125" s="28"/>
      <c r="Q125" s="28"/>
      <c r="R125" s="18"/>
    </row>
    <row r="126" spans="1:22" s="19" customFormat="1" ht="15.75">
      <c r="A126" s="16"/>
      <c r="B126" s="6"/>
      <c r="C126" s="199" t="s">
        <v>69</v>
      </c>
      <c r="D126" s="189" t="s">
        <v>44</v>
      </c>
      <c r="E126" s="189">
        <v>0.15</v>
      </c>
      <c r="F126" s="189">
        <v>38.130000000000003</v>
      </c>
      <c r="G126" s="302"/>
      <c r="H126" s="304"/>
      <c r="I126" s="302"/>
      <c r="J126" s="304"/>
      <c r="K126" s="302"/>
      <c r="L126" s="302"/>
      <c r="M126" s="304"/>
      <c r="N126" s="3"/>
      <c r="O126" s="28"/>
      <c r="P126" s="28"/>
      <c r="Q126" s="28"/>
      <c r="R126" s="18"/>
    </row>
    <row r="127" spans="1:22" s="11" customFormat="1" ht="15.75">
      <c r="A127" s="8"/>
      <c r="B127" s="6"/>
      <c r="C127" s="199" t="s">
        <v>7</v>
      </c>
      <c r="D127" s="189"/>
      <c r="E127" s="189"/>
      <c r="F127" s="189"/>
      <c r="G127" s="302"/>
      <c r="H127" s="303"/>
      <c r="I127" s="303"/>
      <c r="J127" s="303"/>
      <c r="K127" s="303"/>
      <c r="L127" s="303"/>
      <c r="M127" s="303"/>
      <c r="N127" s="9"/>
      <c r="O127" s="9"/>
      <c r="P127" s="10"/>
    </row>
    <row r="128" spans="1:22" ht="31.5">
      <c r="A128" s="25"/>
      <c r="B128" s="44"/>
      <c r="C128" s="227" t="s">
        <v>256</v>
      </c>
      <c r="D128" s="228"/>
      <c r="E128" s="228"/>
      <c r="F128" s="228"/>
      <c r="G128" s="314"/>
      <c r="H128" s="315"/>
      <c r="I128" s="315"/>
      <c r="J128" s="315"/>
      <c r="K128" s="315"/>
      <c r="L128" s="315"/>
      <c r="M128" s="315"/>
      <c r="N128" s="9"/>
      <c r="P128" s="28"/>
      <c r="Q128" s="9"/>
      <c r="R128" s="28"/>
    </row>
    <row r="129" spans="1:17" ht="15.75">
      <c r="A129" s="25"/>
      <c r="B129" s="44"/>
      <c r="C129" s="212" t="s">
        <v>70</v>
      </c>
      <c r="D129" s="228"/>
      <c r="E129" s="228"/>
      <c r="F129" s="228"/>
      <c r="G129" s="314"/>
      <c r="H129" s="315"/>
      <c r="I129" s="315"/>
      <c r="J129" s="315"/>
      <c r="K129" s="315"/>
      <c r="L129" s="315"/>
      <c r="M129" s="315"/>
      <c r="N129" s="9"/>
      <c r="P129" s="28"/>
      <c r="Q129" s="47"/>
    </row>
    <row r="130" spans="1:17" ht="15.75">
      <c r="A130" s="25"/>
      <c r="B130" s="44"/>
      <c r="C130" s="229" t="s">
        <v>257</v>
      </c>
      <c r="D130" s="228"/>
      <c r="E130" s="228"/>
      <c r="F130" s="228"/>
      <c r="G130" s="314"/>
      <c r="H130" s="315"/>
      <c r="I130" s="315"/>
      <c r="J130" s="315"/>
      <c r="K130" s="315"/>
      <c r="L130" s="315"/>
      <c r="M130" s="315"/>
      <c r="N130" s="9"/>
      <c r="P130" s="28"/>
      <c r="Q130" s="47"/>
    </row>
    <row r="131" spans="1:17" ht="15.75">
      <c r="A131" s="25"/>
      <c r="B131" s="44"/>
      <c r="C131" s="230" t="s">
        <v>7</v>
      </c>
      <c r="D131" s="228"/>
      <c r="E131" s="228"/>
      <c r="F131" s="228"/>
      <c r="G131" s="314"/>
      <c r="H131" s="315"/>
      <c r="I131" s="315"/>
      <c r="J131" s="315"/>
      <c r="K131" s="315"/>
      <c r="L131" s="315"/>
      <c r="M131" s="315"/>
      <c r="N131" s="9"/>
      <c r="Q131" s="28"/>
    </row>
    <row r="132" spans="1:17" ht="15.75">
      <c r="A132" s="25"/>
      <c r="B132" s="44"/>
      <c r="C132" s="229" t="s">
        <v>258</v>
      </c>
      <c r="D132" s="228"/>
      <c r="E132" s="228"/>
      <c r="F132" s="228"/>
      <c r="G132" s="314"/>
      <c r="H132" s="315"/>
      <c r="I132" s="315"/>
      <c r="J132" s="315"/>
      <c r="K132" s="315"/>
      <c r="L132" s="315"/>
      <c r="M132" s="315"/>
      <c r="N132" s="9"/>
      <c r="Q132" s="50"/>
    </row>
    <row r="133" spans="1:17" ht="15.75">
      <c r="A133" s="25"/>
      <c r="B133" s="44"/>
      <c r="C133" s="230" t="s">
        <v>7</v>
      </c>
      <c r="D133" s="228"/>
      <c r="E133" s="228"/>
      <c r="F133" s="228"/>
      <c r="G133" s="314"/>
      <c r="H133" s="315"/>
      <c r="I133" s="315"/>
      <c r="J133" s="315"/>
      <c r="K133" s="315"/>
      <c r="L133" s="315"/>
      <c r="M133" s="315"/>
      <c r="N133" s="9"/>
      <c r="Q133" s="50"/>
    </row>
    <row r="134" spans="1:17" ht="15.75">
      <c r="C134" s="231"/>
      <c r="E134" s="233" t="s">
        <v>73</v>
      </c>
      <c r="H134" s="234"/>
      <c r="I134" s="234"/>
      <c r="J134" s="234"/>
      <c r="K134" s="234"/>
      <c r="L134" s="234"/>
      <c r="M134" s="234"/>
      <c r="N134" s="9"/>
      <c r="O134" s="28"/>
      <c r="P134" s="28"/>
    </row>
    <row r="135" spans="1:17" ht="15.75">
      <c r="C135" s="258"/>
      <c r="D135" s="258"/>
      <c r="E135" s="258"/>
      <c r="F135" s="257"/>
      <c r="G135" s="257"/>
      <c r="H135" s="234"/>
      <c r="I135" s="234"/>
      <c r="J135" s="234"/>
      <c r="K135" s="234"/>
      <c r="L135" s="234"/>
      <c r="M135" s="234"/>
      <c r="N135" s="9"/>
    </row>
    <row r="136" spans="1:17" ht="15.75">
      <c r="C136" s="254" t="s">
        <v>255</v>
      </c>
      <c r="D136" s="254"/>
      <c r="E136" s="254"/>
      <c r="F136" s="254"/>
      <c r="G136" s="254"/>
      <c r="H136" s="234"/>
      <c r="I136" s="234"/>
      <c r="J136" s="234"/>
      <c r="K136" s="234"/>
      <c r="L136" s="234"/>
      <c r="M136" s="234"/>
      <c r="N136" s="9"/>
    </row>
    <row r="137" spans="1:17" s="51" customFormat="1" ht="15.75">
      <c r="A137" s="1"/>
      <c r="C137" s="231"/>
      <c r="D137" s="232"/>
      <c r="E137" s="232"/>
      <c r="F137" s="236"/>
      <c r="G137" s="232"/>
      <c r="H137" s="232"/>
      <c r="I137" s="235"/>
      <c r="J137" s="235"/>
      <c r="K137" s="235"/>
      <c r="L137" s="235"/>
      <c r="M137" s="235"/>
      <c r="N137" s="9"/>
    </row>
    <row r="138" spans="1:17" ht="15.75">
      <c r="C138" s="231"/>
      <c r="H138" s="234"/>
      <c r="I138" s="234"/>
      <c r="J138" s="234"/>
      <c r="K138" s="234"/>
      <c r="L138" s="234"/>
      <c r="M138" s="234"/>
      <c r="N138" s="9"/>
    </row>
    <row r="139" spans="1:17" ht="15.75">
      <c r="C139" s="231"/>
      <c r="F139" s="236"/>
    </row>
  </sheetData>
  <sheetProtection password="CC2D" sheet="1" objects="1" scenarios="1"/>
  <autoFilter ref="A1:M13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5">
    <mergeCell ref="D1:K1"/>
    <mergeCell ref="A3:A4"/>
    <mergeCell ref="B3:B4"/>
    <mergeCell ref="C3:C4"/>
    <mergeCell ref="D3:D4"/>
    <mergeCell ref="E3:F3"/>
    <mergeCell ref="C136:G136"/>
    <mergeCell ref="M3:M4"/>
    <mergeCell ref="B73:B76"/>
    <mergeCell ref="C2:L2"/>
    <mergeCell ref="G3:H3"/>
    <mergeCell ref="I3:J3"/>
    <mergeCell ref="K3:L3"/>
    <mergeCell ref="C135:E135"/>
    <mergeCell ref="F135:G135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G7" sqref="G7:M53"/>
    </sheetView>
  </sheetViews>
  <sheetFormatPr defaultRowHeight="15.75"/>
  <cols>
    <col min="1" max="1" width="5" style="108" customWidth="1"/>
    <col min="2" max="2" width="9.140625" style="108"/>
    <col min="3" max="3" width="23.140625" style="108" customWidth="1"/>
    <col min="4" max="16384" width="9.140625" style="108"/>
  </cols>
  <sheetData>
    <row r="1" spans="1:14" s="53" customFormat="1" ht="42" customHeight="1">
      <c r="A1" s="1"/>
      <c r="C1" s="59"/>
      <c r="D1" s="269" t="s">
        <v>252</v>
      </c>
      <c r="E1" s="269"/>
      <c r="F1" s="269"/>
      <c r="G1" s="269"/>
      <c r="H1" s="269"/>
      <c r="I1" s="269"/>
      <c r="J1" s="269"/>
      <c r="K1" s="269"/>
    </row>
    <row r="2" spans="1:14" s="3" customFormat="1">
      <c r="A2" s="2"/>
      <c r="C2" s="270" t="s">
        <v>179</v>
      </c>
      <c r="D2" s="270"/>
      <c r="E2" s="270"/>
      <c r="F2" s="270"/>
      <c r="G2" s="270"/>
      <c r="H2" s="270"/>
      <c r="I2" s="270"/>
      <c r="J2" s="270"/>
      <c r="K2" s="270"/>
      <c r="L2" s="270"/>
    </row>
    <row r="3" spans="1:14" s="64" customFormat="1">
      <c r="A3" s="63"/>
      <c r="B3" s="63"/>
      <c r="C3" s="273" t="s">
        <v>115</v>
      </c>
      <c r="D3" s="273"/>
      <c r="E3" s="273"/>
      <c r="F3" s="273"/>
      <c r="G3" s="273"/>
      <c r="H3" s="273"/>
      <c r="I3" s="273"/>
      <c r="J3" s="273"/>
      <c r="K3" s="274"/>
      <c r="L3" s="63"/>
      <c r="M3" s="63"/>
    </row>
    <row r="4" spans="1:14" s="65" customFormat="1" ht="30" customHeight="1">
      <c r="A4" s="262" t="s">
        <v>0</v>
      </c>
      <c r="B4" s="263" t="s">
        <v>116</v>
      </c>
      <c r="C4" s="265" t="s">
        <v>117</v>
      </c>
      <c r="D4" s="252" t="s">
        <v>2</v>
      </c>
      <c r="E4" s="267" t="s">
        <v>3</v>
      </c>
      <c r="F4" s="268"/>
      <c r="G4" s="272" t="s">
        <v>4</v>
      </c>
      <c r="H4" s="272"/>
      <c r="I4" s="271" t="s">
        <v>5</v>
      </c>
      <c r="J4" s="271"/>
      <c r="K4" s="271" t="s">
        <v>6</v>
      </c>
      <c r="L4" s="271"/>
      <c r="M4" s="272" t="s">
        <v>7</v>
      </c>
    </row>
    <row r="5" spans="1:14" s="65" customFormat="1" ht="54">
      <c r="A5" s="262"/>
      <c r="B5" s="264"/>
      <c r="C5" s="266"/>
      <c r="D5" s="252"/>
      <c r="E5" s="66" t="s">
        <v>8</v>
      </c>
      <c r="F5" s="66" t="s">
        <v>9</v>
      </c>
      <c r="G5" s="67" t="s">
        <v>10</v>
      </c>
      <c r="H5" s="68" t="s">
        <v>7</v>
      </c>
      <c r="I5" s="69" t="s">
        <v>10</v>
      </c>
      <c r="J5" s="68" t="s">
        <v>7</v>
      </c>
      <c r="K5" s="69" t="s">
        <v>10</v>
      </c>
      <c r="L5" s="68" t="s">
        <v>7</v>
      </c>
      <c r="M5" s="272"/>
    </row>
    <row r="6" spans="1:14" s="73" customFormat="1" ht="15">
      <c r="A6" s="36" t="s">
        <v>11</v>
      </c>
      <c r="B6" s="36">
        <v>2</v>
      </c>
      <c r="C6" s="36">
        <v>3</v>
      </c>
      <c r="D6" s="36">
        <v>4</v>
      </c>
      <c r="E6" s="36">
        <v>5</v>
      </c>
      <c r="F6" s="70">
        <v>6</v>
      </c>
      <c r="G6" s="71" t="s">
        <v>17</v>
      </c>
      <c r="H6" s="72">
        <v>8</v>
      </c>
      <c r="I6" s="70">
        <v>9</v>
      </c>
      <c r="J6" s="72">
        <v>10</v>
      </c>
      <c r="K6" s="70">
        <v>11</v>
      </c>
      <c r="L6" s="72">
        <v>12</v>
      </c>
      <c r="M6" s="72">
        <v>13</v>
      </c>
    </row>
    <row r="7" spans="1:14" s="77" customFormat="1" ht="40.5">
      <c r="A7" s="74">
        <v>1</v>
      </c>
      <c r="B7" s="75" t="s">
        <v>118</v>
      </c>
      <c r="C7" s="58" t="s">
        <v>119</v>
      </c>
      <c r="D7" s="38" t="s">
        <v>120</v>
      </c>
      <c r="E7" s="66"/>
      <c r="F7" s="74">
        <v>28</v>
      </c>
      <c r="G7" s="316"/>
      <c r="H7" s="317"/>
      <c r="I7" s="318"/>
      <c r="J7" s="319"/>
      <c r="K7" s="318"/>
      <c r="L7" s="319"/>
      <c r="M7" s="319"/>
      <c r="N7" s="76"/>
    </row>
    <row r="8" spans="1:14" s="77" customFormat="1" ht="13.5">
      <c r="A8" s="38"/>
      <c r="B8" s="78"/>
      <c r="C8" s="79" t="s">
        <v>29</v>
      </c>
      <c r="D8" s="38" t="s">
        <v>78</v>
      </c>
      <c r="E8" s="69">
        <v>1.43</v>
      </c>
      <c r="F8" s="239">
        <v>40.04</v>
      </c>
      <c r="G8" s="316"/>
      <c r="H8" s="317"/>
      <c r="I8" s="318"/>
      <c r="J8" s="319"/>
      <c r="K8" s="318"/>
      <c r="L8" s="319"/>
      <c r="M8" s="319"/>
      <c r="N8" s="76"/>
    </row>
    <row r="9" spans="1:14" s="77" customFormat="1" ht="13.5">
      <c r="A9" s="38"/>
      <c r="B9" s="80"/>
      <c r="C9" s="79" t="s">
        <v>30</v>
      </c>
      <c r="D9" s="38"/>
      <c r="E9" s="66"/>
      <c r="F9" s="66"/>
      <c r="G9" s="320"/>
      <c r="H9" s="319"/>
      <c r="I9" s="318"/>
      <c r="J9" s="319"/>
      <c r="K9" s="318"/>
      <c r="L9" s="319"/>
      <c r="M9" s="319"/>
      <c r="N9" s="76"/>
    </row>
    <row r="10" spans="1:14" s="77" customFormat="1" ht="27">
      <c r="A10" s="38"/>
      <c r="B10" s="80"/>
      <c r="C10" s="79" t="s">
        <v>122</v>
      </c>
      <c r="D10" s="38" t="s">
        <v>120</v>
      </c>
      <c r="E10" s="81">
        <v>0.92900000000000005</v>
      </c>
      <c r="F10" s="66">
        <v>26.012</v>
      </c>
      <c r="G10" s="320"/>
      <c r="H10" s="319"/>
      <c r="I10" s="318"/>
      <c r="J10" s="319"/>
      <c r="K10" s="318"/>
      <c r="L10" s="319"/>
      <c r="M10" s="319"/>
      <c r="N10" s="76"/>
    </row>
    <row r="11" spans="1:14" s="77" customFormat="1" ht="13.5">
      <c r="A11" s="38"/>
      <c r="B11" s="80"/>
      <c r="C11" s="79" t="s">
        <v>32</v>
      </c>
      <c r="D11" s="38" t="s">
        <v>33</v>
      </c>
      <c r="E11" s="66">
        <v>0.06</v>
      </c>
      <c r="F11" s="66">
        <v>1.68</v>
      </c>
      <c r="G11" s="318"/>
      <c r="H11" s="319"/>
      <c r="I11" s="318"/>
      <c r="J11" s="319"/>
      <c r="K11" s="318"/>
      <c r="L11" s="319"/>
      <c r="M11" s="319"/>
      <c r="N11" s="76"/>
    </row>
    <row r="12" spans="1:14" s="84" customFormat="1" ht="40.5">
      <c r="A12" s="74">
        <v>2</v>
      </c>
      <c r="B12" s="75" t="s">
        <v>123</v>
      </c>
      <c r="C12" s="58" t="s">
        <v>124</v>
      </c>
      <c r="D12" s="74" t="s">
        <v>120</v>
      </c>
      <c r="E12" s="82"/>
      <c r="F12" s="74">
        <v>14</v>
      </c>
      <c r="G12" s="321"/>
      <c r="H12" s="322"/>
      <c r="I12" s="323"/>
      <c r="J12" s="324"/>
      <c r="K12" s="323"/>
      <c r="L12" s="324"/>
      <c r="M12" s="319"/>
      <c r="N12" s="83"/>
    </row>
    <row r="13" spans="1:14" s="77" customFormat="1" ht="13.5">
      <c r="A13" s="38"/>
      <c r="B13" s="78"/>
      <c r="C13" s="79" t="s">
        <v>29</v>
      </c>
      <c r="D13" s="38" t="s">
        <v>78</v>
      </c>
      <c r="E13" s="66">
        <v>1.17</v>
      </c>
      <c r="F13" s="239">
        <v>16.38</v>
      </c>
      <c r="G13" s="316"/>
      <c r="H13" s="317"/>
      <c r="I13" s="318"/>
      <c r="J13" s="319"/>
      <c r="K13" s="318"/>
      <c r="L13" s="319"/>
      <c r="M13" s="319"/>
      <c r="N13" s="76"/>
    </row>
    <row r="14" spans="1:14" s="77" customFormat="1" ht="13.5">
      <c r="A14" s="38"/>
      <c r="B14" s="80"/>
      <c r="C14" s="79" t="s">
        <v>30</v>
      </c>
      <c r="D14" s="38"/>
      <c r="E14" s="66"/>
      <c r="F14" s="66"/>
      <c r="G14" s="320"/>
      <c r="H14" s="319"/>
      <c r="I14" s="318"/>
      <c r="J14" s="319"/>
      <c r="K14" s="318"/>
      <c r="L14" s="319"/>
      <c r="M14" s="319"/>
      <c r="N14" s="76"/>
    </row>
    <row r="15" spans="1:14" s="77" customFormat="1" ht="13.5">
      <c r="A15" s="38"/>
      <c r="B15" s="80"/>
      <c r="C15" s="79" t="s">
        <v>125</v>
      </c>
      <c r="D15" s="38" t="s">
        <v>120</v>
      </c>
      <c r="E15" s="66">
        <v>0.93799999999999994</v>
      </c>
      <c r="F15" s="239">
        <v>13.13</v>
      </c>
      <c r="G15" s="319"/>
      <c r="H15" s="319"/>
      <c r="I15" s="318"/>
      <c r="J15" s="319"/>
      <c r="K15" s="318"/>
      <c r="L15" s="319"/>
      <c r="M15" s="319"/>
      <c r="N15" s="76"/>
    </row>
    <row r="16" spans="1:14" s="77" customFormat="1" ht="13.5">
      <c r="A16" s="38"/>
      <c r="B16" s="80"/>
      <c r="C16" s="79" t="s">
        <v>32</v>
      </c>
      <c r="D16" s="38" t="s">
        <v>33</v>
      </c>
      <c r="E16" s="66">
        <v>0.06</v>
      </c>
      <c r="F16" s="66">
        <v>0.84</v>
      </c>
      <c r="G16" s="320"/>
      <c r="H16" s="319"/>
      <c r="I16" s="318"/>
      <c r="J16" s="319"/>
      <c r="K16" s="318"/>
      <c r="L16" s="319"/>
      <c r="M16" s="319"/>
      <c r="N16" s="76"/>
    </row>
    <row r="17" spans="1:14" s="77" customFormat="1" ht="40.5">
      <c r="A17" s="74">
        <v>3</v>
      </c>
      <c r="B17" s="75" t="s">
        <v>118</v>
      </c>
      <c r="C17" s="58" t="s">
        <v>167</v>
      </c>
      <c r="D17" s="38" t="s">
        <v>120</v>
      </c>
      <c r="E17" s="66"/>
      <c r="F17" s="74">
        <v>22</v>
      </c>
      <c r="G17" s="316"/>
      <c r="H17" s="317"/>
      <c r="I17" s="318"/>
      <c r="J17" s="319"/>
      <c r="K17" s="318"/>
      <c r="L17" s="319"/>
      <c r="M17" s="319"/>
      <c r="N17" s="76"/>
    </row>
    <row r="18" spans="1:14" s="77" customFormat="1" ht="13.5">
      <c r="A18" s="38"/>
      <c r="B18" s="78"/>
      <c r="C18" s="79" t="s">
        <v>29</v>
      </c>
      <c r="D18" s="38" t="s">
        <v>78</v>
      </c>
      <c r="E18" s="69">
        <v>1.43</v>
      </c>
      <c r="F18" s="66">
        <v>31.46</v>
      </c>
      <c r="G18" s="316"/>
      <c r="H18" s="317"/>
      <c r="I18" s="318"/>
      <c r="J18" s="319"/>
      <c r="K18" s="318"/>
      <c r="L18" s="319"/>
      <c r="M18" s="319"/>
      <c r="N18" s="76"/>
    </row>
    <row r="19" spans="1:14" s="77" customFormat="1" ht="13.5">
      <c r="A19" s="38"/>
      <c r="B19" s="80"/>
      <c r="C19" s="79" t="s">
        <v>30</v>
      </c>
      <c r="D19" s="38"/>
      <c r="E19" s="66"/>
      <c r="F19" s="66"/>
      <c r="G19" s="320"/>
      <c r="H19" s="319"/>
      <c r="I19" s="318"/>
      <c r="J19" s="319"/>
      <c r="K19" s="318"/>
      <c r="L19" s="319"/>
      <c r="M19" s="319"/>
      <c r="N19" s="76"/>
    </row>
    <row r="20" spans="1:14" s="77" customFormat="1" ht="27">
      <c r="A20" s="38"/>
      <c r="B20" s="80"/>
      <c r="C20" s="79" t="s">
        <v>168</v>
      </c>
      <c r="D20" s="38" t="s">
        <v>120</v>
      </c>
      <c r="E20" s="81">
        <v>0.92900000000000005</v>
      </c>
      <c r="F20" s="66">
        <v>20.437999999999999</v>
      </c>
      <c r="G20" s="320"/>
      <c r="H20" s="319"/>
      <c r="I20" s="318"/>
      <c r="J20" s="319"/>
      <c r="K20" s="318"/>
      <c r="L20" s="319"/>
      <c r="M20" s="319"/>
      <c r="N20" s="76"/>
    </row>
    <row r="21" spans="1:14" s="77" customFormat="1" ht="13.5">
      <c r="A21" s="38"/>
      <c r="B21" s="80"/>
      <c r="C21" s="79" t="s">
        <v>32</v>
      </c>
      <c r="D21" s="38" t="s">
        <v>33</v>
      </c>
      <c r="E21" s="66">
        <v>0.06</v>
      </c>
      <c r="F21" s="66">
        <v>1.32</v>
      </c>
      <c r="G21" s="318"/>
      <c r="H21" s="319"/>
      <c r="I21" s="318"/>
      <c r="J21" s="319"/>
      <c r="K21" s="318"/>
      <c r="L21" s="319"/>
      <c r="M21" s="319"/>
      <c r="N21" s="76"/>
    </row>
    <row r="22" spans="1:14" s="84" customFormat="1" ht="40.5">
      <c r="A22" s="74">
        <v>4</v>
      </c>
      <c r="B22" s="75" t="s">
        <v>123</v>
      </c>
      <c r="C22" s="58" t="s">
        <v>126</v>
      </c>
      <c r="D22" s="74" t="s">
        <v>120</v>
      </c>
      <c r="E22" s="82"/>
      <c r="F22" s="74">
        <v>12</v>
      </c>
      <c r="G22" s="321"/>
      <c r="H22" s="322"/>
      <c r="I22" s="323"/>
      <c r="J22" s="324"/>
      <c r="K22" s="323"/>
      <c r="L22" s="324"/>
      <c r="M22" s="319"/>
      <c r="N22" s="83"/>
    </row>
    <row r="23" spans="1:14" s="77" customFormat="1" ht="13.5">
      <c r="A23" s="38"/>
      <c r="B23" s="78"/>
      <c r="C23" s="79" t="s">
        <v>29</v>
      </c>
      <c r="D23" s="38" t="s">
        <v>78</v>
      </c>
      <c r="E23" s="66">
        <v>1.17</v>
      </c>
      <c r="F23" s="66">
        <v>14.04</v>
      </c>
      <c r="G23" s="316"/>
      <c r="H23" s="317"/>
      <c r="I23" s="318"/>
      <c r="J23" s="319"/>
      <c r="K23" s="318"/>
      <c r="L23" s="319"/>
      <c r="M23" s="319"/>
      <c r="N23" s="76"/>
    </row>
    <row r="24" spans="1:14" s="77" customFormat="1" ht="13.5">
      <c r="A24" s="38"/>
      <c r="B24" s="80"/>
      <c r="C24" s="79" t="s">
        <v>30</v>
      </c>
      <c r="D24" s="38"/>
      <c r="E24" s="66"/>
      <c r="F24" s="66"/>
      <c r="G24" s="320"/>
      <c r="H24" s="319"/>
      <c r="I24" s="318"/>
      <c r="J24" s="319"/>
      <c r="K24" s="318"/>
      <c r="L24" s="319"/>
      <c r="M24" s="319"/>
      <c r="N24" s="76"/>
    </row>
    <row r="25" spans="1:14" s="77" customFormat="1" ht="13.5">
      <c r="A25" s="38"/>
      <c r="B25" s="80"/>
      <c r="C25" s="79" t="s">
        <v>169</v>
      </c>
      <c r="D25" s="38" t="s">
        <v>120</v>
      </c>
      <c r="E25" s="66">
        <v>0.93799999999999994</v>
      </c>
      <c r="F25" s="68">
        <v>11.26</v>
      </c>
      <c r="G25" s="320"/>
      <c r="H25" s="319"/>
      <c r="I25" s="318"/>
      <c r="J25" s="319"/>
      <c r="K25" s="318"/>
      <c r="L25" s="319"/>
      <c r="M25" s="319"/>
      <c r="N25" s="76"/>
    </row>
    <row r="26" spans="1:14" s="77" customFormat="1" ht="13.5">
      <c r="A26" s="38"/>
      <c r="B26" s="80"/>
      <c r="C26" s="79" t="s">
        <v>32</v>
      </c>
      <c r="D26" s="38" t="s">
        <v>33</v>
      </c>
      <c r="E26" s="66">
        <v>0.06</v>
      </c>
      <c r="F26" s="66">
        <v>0.72</v>
      </c>
      <c r="G26" s="320"/>
      <c r="H26" s="319"/>
      <c r="I26" s="318"/>
      <c r="J26" s="319"/>
      <c r="K26" s="318"/>
      <c r="L26" s="319"/>
      <c r="M26" s="319"/>
      <c r="N26" s="76"/>
    </row>
    <row r="27" spans="1:14" s="84" customFormat="1" ht="27">
      <c r="A27" s="74">
        <v>5</v>
      </c>
      <c r="B27" s="75" t="s">
        <v>127</v>
      </c>
      <c r="C27" s="58" t="s">
        <v>128</v>
      </c>
      <c r="D27" s="74" t="s">
        <v>41</v>
      </c>
      <c r="E27" s="82"/>
      <c r="F27" s="82">
        <v>25</v>
      </c>
      <c r="G27" s="321"/>
      <c r="H27" s="322"/>
      <c r="I27" s="323"/>
      <c r="J27" s="324"/>
      <c r="K27" s="323"/>
      <c r="L27" s="324"/>
      <c r="M27" s="319"/>
      <c r="N27" s="83"/>
    </row>
    <row r="28" spans="1:14" s="77" customFormat="1" ht="13.5">
      <c r="A28" s="38"/>
      <c r="B28" s="78"/>
      <c r="C28" s="79" t="s">
        <v>29</v>
      </c>
      <c r="D28" s="38" t="s">
        <v>78</v>
      </c>
      <c r="E28" s="66">
        <v>1.51</v>
      </c>
      <c r="F28" s="66">
        <v>37.75</v>
      </c>
      <c r="G28" s="316"/>
      <c r="H28" s="317"/>
      <c r="I28" s="318"/>
      <c r="J28" s="319"/>
      <c r="K28" s="318"/>
      <c r="L28" s="319"/>
      <c r="M28" s="319"/>
      <c r="N28" s="76"/>
    </row>
    <row r="29" spans="1:14" s="77" customFormat="1" ht="13.5">
      <c r="A29" s="38"/>
      <c r="B29" s="80"/>
      <c r="C29" s="79" t="s">
        <v>30</v>
      </c>
      <c r="D29" s="38"/>
      <c r="E29" s="66"/>
      <c r="F29" s="66"/>
      <c r="G29" s="320"/>
      <c r="H29" s="319"/>
      <c r="I29" s="318"/>
      <c r="J29" s="319"/>
      <c r="K29" s="318"/>
      <c r="L29" s="319"/>
      <c r="M29" s="319"/>
      <c r="N29" s="76"/>
    </row>
    <row r="30" spans="1:14" s="77" customFormat="1" ht="13.5">
      <c r="A30" s="38"/>
      <c r="B30" s="80"/>
      <c r="C30" s="85" t="s">
        <v>170</v>
      </c>
      <c r="D30" s="38" t="s">
        <v>41</v>
      </c>
      <c r="E30" s="66"/>
      <c r="F30" s="82">
        <v>25</v>
      </c>
      <c r="G30" s="320"/>
      <c r="H30" s="319"/>
      <c r="I30" s="318"/>
      <c r="J30" s="319"/>
      <c r="K30" s="318"/>
      <c r="L30" s="319"/>
      <c r="M30" s="319"/>
      <c r="N30" s="76"/>
    </row>
    <row r="31" spans="1:14" s="77" customFormat="1" ht="13.5">
      <c r="A31" s="38"/>
      <c r="B31" s="80"/>
      <c r="C31" s="79" t="s">
        <v>32</v>
      </c>
      <c r="D31" s="38" t="s">
        <v>33</v>
      </c>
      <c r="E31" s="66">
        <v>7.0000000000000007E-2</v>
      </c>
      <c r="F31" s="66">
        <v>1.75</v>
      </c>
      <c r="G31" s="318"/>
      <c r="H31" s="319"/>
      <c r="I31" s="318"/>
      <c r="J31" s="319"/>
      <c r="K31" s="318"/>
      <c r="L31" s="319"/>
      <c r="M31" s="319"/>
      <c r="N31" s="76"/>
    </row>
    <row r="32" spans="1:14" s="77" customFormat="1" ht="13.5">
      <c r="A32" s="38"/>
      <c r="B32" s="80"/>
      <c r="C32" s="85" t="s">
        <v>171</v>
      </c>
      <c r="D32" s="38" t="s">
        <v>33</v>
      </c>
      <c r="E32" s="66"/>
      <c r="F32" s="66">
        <v>52</v>
      </c>
      <c r="G32" s="318"/>
      <c r="H32" s="319"/>
      <c r="I32" s="318"/>
      <c r="J32" s="319"/>
      <c r="K32" s="318"/>
      <c r="L32" s="319"/>
      <c r="M32" s="319"/>
      <c r="N32" s="76"/>
    </row>
    <row r="33" spans="1:15" s="77" customFormat="1" ht="13.5">
      <c r="A33" s="38"/>
      <c r="B33" s="80"/>
      <c r="C33" s="85" t="s">
        <v>129</v>
      </c>
      <c r="D33" s="38" t="s">
        <v>106</v>
      </c>
      <c r="E33" s="66"/>
      <c r="F33" s="66">
        <v>20</v>
      </c>
      <c r="G33" s="318"/>
      <c r="H33" s="319"/>
      <c r="I33" s="318"/>
      <c r="J33" s="319"/>
      <c r="K33" s="318"/>
      <c r="L33" s="319"/>
      <c r="M33" s="319"/>
      <c r="N33" s="76"/>
    </row>
    <row r="34" spans="1:15" s="77" customFormat="1" ht="40.5">
      <c r="A34" s="74">
        <v>6</v>
      </c>
      <c r="B34" s="75" t="s">
        <v>131</v>
      </c>
      <c r="C34" s="85" t="s">
        <v>172</v>
      </c>
      <c r="D34" s="74" t="s">
        <v>132</v>
      </c>
      <c r="E34" s="82"/>
      <c r="F34" s="87">
        <v>6</v>
      </c>
      <c r="G34" s="325"/>
      <c r="H34" s="324"/>
      <c r="I34" s="323"/>
      <c r="J34" s="324"/>
      <c r="K34" s="323"/>
      <c r="L34" s="324"/>
      <c r="M34" s="319"/>
      <c r="N34" s="76"/>
    </row>
    <row r="35" spans="1:15" s="77" customFormat="1" ht="13.5">
      <c r="A35" s="38"/>
      <c r="B35" s="78"/>
      <c r="C35" s="79" t="s">
        <v>29</v>
      </c>
      <c r="D35" s="38" t="s">
        <v>132</v>
      </c>
      <c r="E35" s="66">
        <v>1</v>
      </c>
      <c r="F35" s="39">
        <v>6</v>
      </c>
      <c r="G35" s="316"/>
      <c r="H35" s="317"/>
      <c r="I35" s="318"/>
      <c r="J35" s="319"/>
      <c r="K35" s="318"/>
      <c r="L35" s="319"/>
      <c r="M35" s="319"/>
      <c r="N35" s="76"/>
    </row>
    <row r="36" spans="1:15" s="77" customFormat="1" ht="13.5">
      <c r="A36" s="38"/>
      <c r="B36" s="80"/>
      <c r="C36" s="79" t="s">
        <v>30</v>
      </c>
      <c r="D36" s="38"/>
      <c r="E36" s="66"/>
      <c r="F36" s="39"/>
      <c r="G36" s="320"/>
      <c r="H36" s="319"/>
      <c r="I36" s="318"/>
      <c r="J36" s="319"/>
      <c r="K36" s="318"/>
      <c r="L36" s="319"/>
      <c r="M36" s="319"/>
      <c r="N36" s="76"/>
    </row>
    <row r="37" spans="1:15" s="77" customFormat="1" ht="26.25" customHeight="1">
      <c r="A37" s="38"/>
      <c r="B37" s="80"/>
      <c r="C37" s="79" t="s">
        <v>172</v>
      </c>
      <c r="D37" s="38" t="s">
        <v>132</v>
      </c>
      <c r="E37" s="66">
        <v>1</v>
      </c>
      <c r="F37" s="86">
        <v>6</v>
      </c>
      <c r="G37" s="320"/>
      <c r="H37" s="319"/>
      <c r="I37" s="318"/>
      <c r="J37" s="319"/>
      <c r="K37" s="318"/>
      <c r="L37" s="319"/>
      <c r="M37" s="319"/>
      <c r="N37" s="76"/>
    </row>
    <row r="38" spans="1:15" s="77" customFormat="1" ht="13.5">
      <c r="A38" s="38"/>
      <c r="B38" s="80"/>
      <c r="C38" s="79" t="s">
        <v>32</v>
      </c>
      <c r="D38" s="38" t="s">
        <v>33</v>
      </c>
      <c r="E38" s="66">
        <v>0.37</v>
      </c>
      <c r="F38" s="39">
        <v>2.2200000000000002</v>
      </c>
      <c r="G38" s="318"/>
      <c r="H38" s="319"/>
      <c r="I38" s="318"/>
      <c r="J38" s="319"/>
      <c r="K38" s="318"/>
      <c r="L38" s="319"/>
      <c r="M38" s="319"/>
      <c r="N38" s="76"/>
    </row>
    <row r="39" spans="1:15" s="91" customFormat="1" ht="28.5" customHeight="1">
      <c r="A39" s="82">
        <v>7</v>
      </c>
      <c r="B39" s="82" t="s">
        <v>133</v>
      </c>
      <c r="C39" s="88" t="s">
        <v>173</v>
      </c>
      <c r="D39" s="82" t="s">
        <v>134</v>
      </c>
      <c r="E39" s="82"/>
      <c r="F39" s="82">
        <v>2</v>
      </c>
      <c r="G39" s="326"/>
      <c r="H39" s="327"/>
      <c r="I39" s="326"/>
      <c r="J39" s="326"/>
      <c r="K39" s="326"/>
      <c r="L39" s="327"/>
      <c r="M39" s="319"/>
      <c r="N39" s="90"/>
    </row>
    <row r="40" spans="1:15" s="93" customFormat="1" ht="21.75" customHeight="1">
      <c r="A40" s="66"/>
      <c r="B40" s="66"/>
      <c r="C40" s="92" t="s">
        <v>64</v>
      </c>
      <c r="D40" s="66" t="s">
        <v>135</v>
      </c>
      <c r="E40" s="66">
        <v>1</v>
      </c>
      <c r="F40" s="68">
        <v>2</v>
      </c>
      <c r="G40" s="328"/>
      <c r="H40" s="329"/>
      <c r="I40" s="330"/>
      <c r="J40" s="328"/>
      <c r="K40" s="328"/>
      <c r="L40" s="329"/>
      <c r="M40" s="319"/>
      <c r="N40" s="90"/>
    </row>
    <row r="41" spans="1:15" s="93" customFormat="1" ht="30" customHeight="1">
      <c r="A41" s="66"/>
      <c r="B41" s="66"/>
      <c r="C41" s="92" t="s">
        <v>174</v>
      </c>
      <c r="D41" s="66" t="s">
        <v>134</v>
      </c>
      <c r="E41" s="66">
        <v>1</v>
      </c>
      <c r="F41" s="66">
        <v>2</v>
      </c>
      <c r="G41" s="328"/>
      <c r="H41" s="329"/>
      <c r="I41" s="328"/>
      <c r="J41" s="328"/>
      <c r="K41" s="328"/>
      <c r="L41" s="329"/>
      <c r="M41" s="319"/>
      <c r="N41" s="90"/>
    </row>
    <row r="42" spans="1:15" s="93" customFormat="1" ht="13.5">
      <c r="A42" s="66"/>
      <c r="B42" s="66"/>
      <c r="C42" s="92" t="s">
        <v>136</v>
      </c>
      <c r="D42" s="66" t="s">
        <v>44</v>
      </c>
      <c r="E42" s="66">
        <v>0.01</v>
      </c>
      <c r="F42" s="66">
        <v>0.02</v>
      </c>
      <c r="G42" s="328"/>
      <c r="H42" s="329"/>
      <c r="I42" s="328"/>
      <c r="J42" s="328"/>
      <c r="K42" s="328"/>
      <c r="L42" s="329"/>
      <c r="M42" s="319"/>
      <c r="N42" s="90"/>
    </row>
    <row r="43" spans="1:15" s="93" customFormat="1" ht="13.5">
      <c r="A43" s="66"/>
      <c r="B43" s="66"/>
      <c r="C43" s="92" t="s">
        <v>137</v>
      </c>
      <c r="D43" s="66" t="s">
        <v>44</v>
      </c>
      <c r="E43" s="66">
        <v>0.05</v>
      </c>
      <c r="F43" s="66">
        <v>0.1</v>
      </c>
      <c r="G43" s="328"/>
      <c r="H43" s="329"/>
      <c r="I43" s="328"/>
      <c r="J43" s="328"/>
      <c r="K43" s="328"/>
      <c r="L43" s="329"/>
      <c r="M43" s="319"/>
      <c r="N43" s="90"/>
    </row>
    <row r="44" spans="1:15" s="77" customFormat="1" ht="13.5">
      <c r="A44" s="38"/>
      <c r="B44" s="80"/>
      <c r="C44" s="79" t="s">
        <v>32</v>
      </c>
      <c r="D44" s="38" t="s">
        <v>33</v>
      </c>
      <c r="E44" s="66">
        <v>0.4</v>
      </c>
      <c r="F44" s="68">
        <v>0.8</v>
      </c>
      <c r="G44" s="318"/>
      <c r="H44" s="319"/>
      <c r="I44" s="318"/>
      <c r="J44" s="319"/>
      <c r="K44" s="318"/>
      <c r="L44" s="319"/>
      <c r="M44" s="319"/>
      <c r="N44" s="76"/>
      <c r="O44" s="84"/>
    </row>
    <row r="45" spans="1:15" s="77" customFormat="1" ht="27.75" customHeight="1">
      <c r="A45" s="74">
        <v>8</v>
      </c>
      <c r="B45" s="80"/>
      <c r="C45" s="85" t="s">
        <v>139</v>
      </c>
      <c r="D45" s="74" t="s">
        <v>26</v>
      </c>
      <c r="E45" s="66"/>
      <c r="F45" s="54">
        <v>0.6</v>
      </c>
      <c r="G45" s="320"/>
      <c r="H45" s="319"/>
      <c r="I45" s="318"/>
      <c r="J45" s="319"/>
      <c r="K45" s="318"/>
      <c r="L45" s="319"/>
      <c r="M45" s="319"/>
      <c r="N45" s="76"/>
    </row>
    <row r="46" spans="1:15" s="84" customFormat="1" ht="40.5">
      <c r="A46" s="74">
        <v>9</v>
      </c>
      <c r="B46" s="74" t="s">
        <v>165</v>
      </c>
      <c r="C46" s="85" t="s">
        <v>176</v>
      </c>
      <c r="D46" s="74" t="s">
        <v>41</v>
      </c>
      <c r="E46" s="82"/>
      <c r="F46" s="94">
        <v>1</v>
      </c>
      <c r="G46" s="325"/>
      <c r="H46" s="324"/>
      <c r="I46" s="323"/>
      <c r="J46" s="324"/>
      <c r="K46" s="323"/>
      <c r="L46" s="324"/>
      <c r="M46" s="324"/>
      <c r="N46" s="113"/>
    </row>
    <row r="47" spans="1:15" s="77" customFormat="1" ht="27.75" customHeight="1">
      <c r="A47" s="38"/>
      <c r="B47" s="78"/>
      <c r="C47" s="79" t="s">
        <v>29</v>
      </c>
      <c r="D47" s="38" t="s">
        <v>78</v>
      </c>
      <c r="E47" s="66">
        <v>1</v>
      </c>
      <c r="F47" s="38">
        <v>1</v>
      </c>
      <c r="G47" s="316"/>
      <c r="H47" s="317"/>
      <c r="I47" s="318"/>
      <c r="J47" s="319"/>
      <c r="K47" s="318"/>
      <c r="L47" s="319"/>
      <c r="M47" s="319"/>
      <c r="N47" s="113"/>
    </row>
    <row r="48" spans="1:15" s="77" customFormat="1" ht="27">
      <c r="A48" s="74">
        <v>10</v>
      </c>
      <c r="B48" s="80"/>
      <c r="C48" s="85" t="s">
        <v>140</v>
      </c>
      <c r="D48" s="74" t="s">
        <v>141</v>
      </c>
      <c r="E48" s="66"/>
      <c r="F48" s="54">
        <v>1</v>
      </c>
      <c r="G48" s="320"/>
      <c r="H48" s="319"/>
      <c r="I48" s="318"/>
      <c r="J48" s="319"/>
      <c r="K48" s="318"/>
      <c r="L48" s="319"/>
      <c r="M48" s="319"/>
      <c r="N48" s="76"/>
    </row>
    <row r="49" spans="1:17" s="84" customFormat="1" ht="13.5">
      <c r="A49" s="74"/>
      <c r="B49" s="74"/>
      <c r="C49" s="58" t="s">
        <v>7</v>
      </c>
      <c r="D49" s="74"/>
      <c r="E49" s="82"/>
      <c r="F49" s="95"/>
      <c r="G49" s="331"/>
      <c r="H49" s="324"/>
      <c r="I49" s="324"/>
      <c r="J49" s="324"/>
      <c r="K49" s="324"/>
      <c r="L49" s="324"/>
      <c r="M49" s="324"/>
      <c r="N49" s="96"/>
    </row>
    <row r="50" spans="1:17" s="3" customFormat="1">
      <c r="A50" s="25"/>
      <c r="B50" s="44"/>
      <c r="C50" s="48" t="s">
        <v>71</v>
      </c>
      <c r="D50" s="249" t="s">
        <v>224</v>
      </c>
      <c r="E50" s="44"/>
      <c r="F50" s="46"/>
      <c r="G50" s="332"/>
      <c r="H50" s="333"/>
      <c r="I50" s="333"/>
      <c r="J50" s="333"/>
      <c r="K50" s="333"/>
      <c r="L50" s="333"/>
      <c r="M50" s="333"/>
      <c r="N50" s="9"/>
      <c r="P50" s="28"/>
      <c r="Q50" s="47"/>
    </row>
    <row r="51" spans="1:17" s="3" customFormat="1">
      <c r="A51" s="25"/>
      <c r="B51" s="44"/>
      <c r="C51" s="49" t="s">
        <v>7</v>
      </c>
      <c r="D51" s="44"/>
      <c r="E51" s="44"/>
      <c r="F51" s="46"/>
      <c r="G51" s="332"/>
      <c r="H51" s="333"/>
      <c r="I51" s="333"/>
      <c r="J51" s="333"/>
      <c r="K51" s="333"/>
      <c r="L51" s="333"/>
      <c r="M51" s="333"/>
      <c r="N51" s="9"/>
      <c r="Q51" s="28"/>
    </row>
    <row r="52" spans="1:17" s="3" customFormat="1">
      <c r="A52" s="25"/>
      <c r="B52" s="44"/>
      <c r="C52" s="48" t="s">
        <v>72</v>
      </c>
      <c r="D52" s="249" t="s">
        <v>224</v>
      </c>
      <c r="E52" s="44"/>
      <c r="F52" s="46"/>
      <c r="G52" s="332"/>
      <c r="H52" s="333"/>
      <c r="I52" s="333"/>
      <c r="J52" s="333"/>
      <c r="K52" s="333"/>
      <c r="L52" s="333"/>
      <c r="M52" s="333"/>
      <c r="N52" s="9"/>
      <c r="Q52" s="50"/>
    </row>
    <row r="53" spans="1:17" s="3" customFormat="1">
      <c r="A53" s="25"/>
      <c r="B53" s="44"/>
      <c r="C53" s="49" t="s">
        <v>7</v>
      </c>
      <c r="D53" s="45"/>
      <c r="E53" s="44"/>
      <c r="F53" s="46"/>
      <c r="G53" s="332"/>
      <c r="H53" s="333"/>
      <c r="I53" s="333"/>
      <c r="J53" s="333"/>
      <c r="K53" s="333"/>
      <c r="L53" s="333"/>
      <c r="M53" s="333"/>
      <c r="N53" s="9"/>
      <c r="Q53" s="50"/>
    </row>
    <row r="54" spans="1:17" s="77" customFormat="1" ht="13.5">
      <c r="A54" s="97"/>
      <c r="B54" s="97"/>
      <c r="C54" s="98"/>
      <c r="D54" s="97"/>
      <c r="E54" s="99"/>
      <c r="F54" s="100"/>
      <c r="G54" s="97"/>
      <c r="H54" s="101"/>
      <c r="I54" s="101"/>
      <c r="J54" s="101"/>
      <c r="K54" s="101"/>
      <c r="L54" s="101"/>
      <c r="M54" s="101"/>
      <c r="N54" s="102"/>
    </row>
    <row r="55" spans="1:17" s="77" customFormat="1" ht="13.5">
      <c r="A55" s="97"/>
      <c r="B55" s="97"/>
      <c r="C55" s="98"/>
      <c r="D55" s="97"/>
      <c r="E55" s="99"/>
      <c r="F55" s="100"/>
      <c r="G55" s="97"/>
      <c r="H55" s="101"/>
      <c r="I55" s="101"/>
      <c r="J55" s="101"/>
      <c r="K55" s="101"/>
      <c r="L55" s="101"/>
      <c r="M55" s="101"/>
      <c r="N55" s="102"/>
    </row>
    <row r="56" spans="1:17" s="107" customFormat="1" ht="13.5">
      <c r="A56" s="97"/>
      <c r="B56" s="103"/>
      <c r="C56" s="261" t="s">
        <v>259</v>
      </c>
      <c r="D56" s="261"/>
      <c r="E56" s="261"/>
      <c r="F56" s="261"/>
      <c r="G56" s="261"/>
      <c r="H56" s="261"/>
      <c r="I56" s="261"/>
      <c r="J56" s="90"/>
      <c r="K56" s="105"/>
      <c r="L56" s="90"/>
      <c r="M56" s="90"/>
      <c r="N56" s="106"/>
    </row>
    <row r="57" spans="1:17" s="138" customFormat="1">
      <c r="A57" s="238"/>
      <c r="B57" s="238"/>
      <c r="D57" s="238"/>
      <c r="E57" s="238"/>
      <c r="F57" s="235"/>
    </row>
    <row r="58" spans="1:17" s="187" customFormat="1">
      <c r="A58" s="231"/>
      <c r="B58" s="232"/>
      <c r="D58" s="232"/>
      <c r="E58" s="232"/>
      <c r="F58" s="234"/>
      <c r="G58" s="141"/>
      <c r="H58" s="9"/>
      <c r="I58" s="9"/>
      <c r="J58" s="9"/>
      <c r="K58" s="9"/>
      <c r="L58" s="9"/>
      <c r="M58" s="9"/>
      <c r="N58" s="9"/>
    </row>
    <row r="59" spans="1:17" s="141" customFormat="1">
      <c r="A59" s="231"/>
      <c r="B59" s="232"/>
      <c r="D59" s="236"/>
      <c r="E59" s="236"/>
      <c r="F59" s="232"/>
      <c r="G59" s="138"/>
    </row>
    <row r="62" spans="1:17">
      <c r="C62" s="109"/>
    </row>
  </sheetData>
  <sheetProtection password="CC2D" sheet="1" objects="1" scenarios="1"/>
  <mergeCells count="13">
    <mergeCell ref="D1:K1"/>
    <mergeCell ref="C2:L2"/>
    <mergeCell ref="K4:L4"/>
    <mergeCell ref="M4:M5"/>
    <mergeCell ref="C3:K3"/>
    <mergeCell ref="G4:H4"/>
    <mergeCell ref="I4:J4"/>
    <mergeCell ref="C56:I56"/>
    <mergeCell ref="A4:A5"/>
    <mergeCell ref="B4:B5"/>
    <mergeCell ref="C4:C5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opLeftCell="A16" workbookViewId="0">
      <selection activeCell="G7" sqref="G7:M49"/>
    </sheetView>
  </sheetViews>
  <sheetFormatPr defaultRowHeight="15.75"/>
  <cols>
    <col min="1" max="1" width="3.5703125" style="108" customWidth="1"/>
    <col min="2" max="2" width="9.140625" style="108"/>
    <col min="3" max="3" width="41.7109375" style="108" customWidth="1"/>
    <col min="4" max="16384" width="9.140625" style="108"/>
  </cols>
  <sheetData>
    <row r="1" spans="1:14" s="53" customFormat="1" ht="18.75" customHeight="1">
      <c r="A1" s="1"/>
      <c r="B1" s="269" t="s">
        <v>254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4" s="62" customFormat="1" ht="16.5">
      <c r="A2" s="61"/>
      <c r="B2" s="280" t="s">
        <v>142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61"/>
    </row>
    <row r="3" spans="1:14" s="64" customFormat="1" ht="16.5">
      <c r="A3" s="63"/>
      <c r="B3" s="281" t="s">
        <v>143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63"/>
    </row>
    <row r="4" spans="1:14" ht="33.75" customHeight="1">
      <c r="A4" s="252" t="s">
        <v>144</v>
      </c>
      <c r="B4" s="263" t="s">
        <v>116</v>
      </c>
      <c r="C4" s="265" t="s">
        <v>145</v>
      </c>
      <c r="D4" s="265" t="s">
        <v>2</v>
      </c>
      <c r="E4" s="276" t="s">
        <v>3</v>
      </c>
      <c r="F4" s="277"/>
      <c r="G4" s="282" t="s">
        <v>4</v>
      </c>
      <c r="H4" s="283"/>
      <c r="I4" s="271" t="s">
        <v>5</v>
      </c>
      <c r="J4" s="271"/>
      <c r="K4" s="271" t="s">
        <v>6</v>
      </c>
      <c r="L4" s="271"/>
      <c r="M4" s="272" t="s">
        <v>7</v>
      </c>
    </row>
    <row r="5" spans="1:14" ht="54">
      <c r="A5" s="252"/>
      <c r="B5" s="264"/>
      <c r="C5" s="266"/>
      <c r="D5" s="266"/>
      <c r="E5" s="66" t="s">
        <v>8</v>
      </c>
      <c r="F5" s="66" t="s">
        <v>9</v>
      </c>
      <c r="G5" s="67" t="s">
        <v>10</v>
      </c>
      <c r="H5" s="68" t="s">
        <v>7</v>
      </c>
      <c r="I5" s="69" t="s">
        <v>10</v>
      </c>
      <c r="J5" s="68" t="s">
        <v>7</v>
      </c>
      <c r="K5" s="69" t="s">
        <v>10</v>
      </c>
      <c r="L5" s="68" t="s">
        <v>7</v>
      </c>
      <c r="M5" s="272"/>
    </row>
    <row r="6" spans="1:14" s="64" customFormat="1">
      <c r="A6" s="16" t="s">
        <v>11</v>
      </c>
      <c r="B6" s="16" t="s">
        <v>12</v>
      </c>
      <c r="C6" s="16" t="s">
        <v>13</v>
      </c>
      <c r="D6" s="110" t="s">
        <v>14</v>
      </c>
      <c r="E6" s="111" t="s">
        <v>15</v>
      </c>
      <c r="F6" s="112" t="s">
        <v>16</v>
      </c>
      <c r="G6" s="110" t="s">
        <v>17</v>
      </c>
      <c r="H6" s="112" t="s">
        <v>18</v>
      </c>
      <c r="I6" s="110" t="s">
        <v>19</v>
      </c>
      <c r="J6" s="112" t="s">
        <v>20</v>
      </c>
      <c r="K6" s="112">
        <v>11</v>
      </c>
      <c r="L6" s="16" t="s">
        <v>22</v>
      </c>
      <c r="M6" s="16" t="s">
        <v>23</v>
      </c>
    </row>
    <row r="7" spans="1:14" s="84" customFormat="1" ht="27">
      <c r="A7" s="74">
        <v>1</v>
      </c>
      <c r="B7" s="75" t="s">
        <v>146</v>
      </c>
      <c r="C7" s="58" t="s">
        <v>148</v>
      </c>
      <c r="D7" s="74" t="s">
        <v>120</v>
      </c>
      <c r="E7" s="82"/>
      <c r="F7" s="94">
        <v>5</v>
      </c>
      <c r="G7" s="325"/>
      <c r="H7" s="324"/>
      <c r="I7" s="323"/>
      <c r="J7" s="324"/>
      <c r="K7" s="323"/>
      <c r="L7" s="324"/>
      <c r="M7" s="324"/>
      <c r="N7" s="83"/>
    </row>
    <row r="8" spans="1:14" s="77" customFormat="1" ht="13.5">
      <c r="A8" s="38"/>
      <c r="B8" s="78"/>
      <c r="C8" s="79" t="s">
        <v>29</v>
      </c>
      <c r="D8" s="38" t="s">
        <v>78</v>
      </c>
      <c r="E8" s="66">
        <v>0.60899999999999999</v>
      </c>
      <c r="F8" s="39">
        <v>3.05</v>
      </c>
      <c r="G8" s="316"/>
      <c r="H8" s="317"/>
      <c r="I8" s="318"/>
      <c r="J8" s="319"/>
      <c r="K8" s="318"/>
      <c r="L8" s="319"/>
      <c r="M8" s="319"/>
      <c r="N8" s="76"/>
    </row>
    <row r="9" spans="1:14" s="77" customFormat="1" ht="13.5">
      <c r="A9" s="38"/>
      <c r="B9" s="80"/>
      <c r="C9" s="79" t="s">
        <v>30</v>
      </c>
      <c r="D9" s="38"/>
      <c r="E9" s="66"/>
      <c r="F9" s="39"/>
      <c r="G9" s="320"/>
      <c r="H9" s="319"/>
      <c r="I9" s="318"/>
      <c r="J9" s="319"/>
      <c r="K9" s="318"/>
      <c r="L9" s="319"/>
      <c r="M9" s="319"/>
      <c r="N9" s="76"/>
    </row>
    <row r="10" spans="1:14" s="77" customFormat="1" ht="13.5">
      <c r="A10" s="38"/>
      <c r="B10" s="80"/>
      <c r="C10" s="79" t="s">
        <v>149</v>
      </c>
      <c r="D10" s="38" t="s">
        <v>120</v>
      </c>
      <c r="E10" s="66">
        <v>0.998</v>
      </c>
      <c r="F10" s="39">
        <v>4.99</v>
      </c>
      <c r="G10" s="320"/>
      <c r="H10" s="319"/>
      <c r="I10" s="318"/>
      <c r="J10" s="319"/>
      <c r="K10" s="318"/>
      <c r="L10" s="319"/>
      <c r="M10" s="319"/>
      <c r="N10" s="76"/>
    </row>
    <row r="11" spans="1:14" s="77" customFormat="1" ht="13.5">
      <c r="A11" s="38"/>
      <c r="B11" s="80"/>
      <c r="C11" s="79" t="s">
        <v>147</v>
      </c>
      <c r="D11" s="38" t="s">
        <v>44</v>
      </c>
      <c r="E11" s="66">
        <v>0.14000000000000001</v>
      </c>
      <c r="F11" s="39">
        <v>0.7</v>
      </c>
      <c r="G11" s="320"/>
      <c r="H11" s="319"/>
      <c r="I11" s="318"/>
      <c r="J11" s="319"/>
      <c r="K11" s="318"/>
      <c r="L11" s="319"/>
      <c r="M11" s="319"/>
      <c r="N11" s="76"/>
    </row>
    <row r="12" spans="1:14" s="77" customFormat="1" ht="13.5">
      <c r="A12" s="38"/>
      <c r="B12" s="80"/>
      <c r="C12" s="79" t="s">
        <v>32</v>
      </c>
      <c r="D12" s="38" t="s">
        <v>33</v>
      </c>
      <c r="E12" s="66">
        <v>0.156</v>
      </c>
      <c r="F12" s="39">
        <v>0.78</v>
      </c>
      <c r="G12" s="318"/>
      <c r="H12" s="319"/>
      <c r="I12" s="318"/>
      <c r="J12" s="319"/>
      <c r="K12" s="318"/>
      <c r="L12" s="319"/>
      <c r="M12" s="319"/>
      <c r="N12" s="76"/>
    </row>
    <row r="13" spans="1:14" s="84" customFormat="1" ht="27">
      <c r="A13" s="74">
        <v>2</v>
      </c>
      <c r="B13" s="75" t="s">
        <v>150</v>
      </c>
      <c r="C13" s="85" t="s">
        <v>151</v>
      </c>
      <c r="D13" s="74" t="s">
        <v>120</v>
      </c>
      <c r="E13" s="82"/>
      <c r="F13" s="94">
        <v>45</v>
      </c>
      <c r="G13" s="325"/>
      <c r="H13" s="324"/>
      <c r="I13" s="323"/>
      <c r="J13" s="324"/>
      <c r="K13" s="323"/>
      <c r="L13" s="324"/>
      <c r="M13" s="324"/>
      <c r="N13" s="83"/>
    </row>
    <row r="14" spans="1:14" s="77" customFormat="1" ht="13.5">
      <c r="A14" s="38"/>
      <c r="B14" s="78"/>
      <c r="C14" s="79" t="s">
        <v>29</v>
      </c>
      <c r="D14" s="38" t="s">
        <v>78</v>
      </c>
      <c r="E14" s="66">
        <v>0.58299999999999996</v>
      </c>
      <c r="F14" s="39">
        <v>26.24</v>
      </c>
      <c r="G14" s="316"/>
      <c r="H14" s="317"/>
      <c r="I14" s="318"/>
      <c r="J14" s="319"/>
      <c r="K14" s="318"/>
      <c r="L14" s="319"/>
      <c r="M14" s="319"/>
      <c r="N14" s="76"/>
    </row>
    <row r="15" spans="1:14" s="77" customFormat="1" ht="13.5">
      <c r="A15" s="38"/>
      <c r="B15" s="80"/>
      <c r="C15" s="79" t="s">
        <v>152</v>
      </c>
      <c r="D15" s="38" t="s">
        <v>41</v>
      </c>
      <c r="E15" s="66"/>
      <c r="F15" s="87">
        <v>6</v>
      </c>
      <c r="G15" s="320"/>
      <c r="H15" s="319"/>
      <c r="I15" s="318"/>
      <c r="J15" s="319"/>
      <c r="K15" s="318"/>
      <c r="L15" s="319"/>
      <c r="M15" s="319"/>
      <c r="N15" s="76"/>
    </row>
    <row r="16" spans="1:14" s="77" customFormat="1" ht="13.5">
      <c r="A16" s="38"/>
      <c r="B16" s="80"/>
      <c r="C16" s="79" t="s">
        <v>153</v>
      </c>
      <c r="D16" s="38" t="s">
        <v>41</v>
      </c>
      <c r="E16" s="66"/>
      <c r="F16" s="87">
        <v>7</v>
      </c>
      <c r="G16" s="320"/>
      <c r="H16" s="319"/>
      <c r="I16" s="318"/>
      <c r="J16" s="319"/>
      <c r="K16" s="318"/>
      <c r="L16" s="319"/>
      <c r="M16" s="319"/>
      <c r="N16" s="76"/>
    </row>
    <row r="17" spans="1:14" s="77" customFormat="1" ht="13.5">
      <c r="A17" s="38"/>
      <c r="B17" s="80"/>
      <c r="C17" s="79" t="s">
        <v>154</v>
      </c>
      <c r="D17" s="38" t="s">
        <v>41</v>
      </c>
      <c r="E17" s="66"/>
      <c r="F17" s="87">
        <v>10</v>
      </c>
      <c r="G17" s="320"/>
      <c r="H17" s="319"/>
      <c r="I17" s="318"/>
      <c r="J17" s="319"/>
      <c r="K17" s="318"/>
      <c r="L17" s="319"/>
      <c r="M17" s="319"/>
      <c r="N17" s="76"/>
    </row>
    <row r="18" spans="1:14" s="77" customFormat="1" ht="13.5">
      <c r="A18" s="38"/>
      <c r="B18" s="80"/>
      <c r="C18" s="79" t="s">
        <v>155</v>
      </c>
      <c r="D18" s="38" t="s">
        <v>41</v>
      </c>
      <c r="E18" s="66"/>
      <c r="F18" s="82">
        <v>3</v>
      </c>
      <c r="G18" s="320"/>
      <c r="H18" s="319"/>
      <c r="I18" s="318"/>
      <c r="J18" s="319"/>
      <c r="K18" s="318"/>
      <c r="L18" s="319"/>
      <c r="M18" s="319"/>
      <c r="N18" s="76"/>
    </row>
    <row r="19" spans="1:14" s="77" customFormat="1" ht="13.5">
      <c r="A19" s="38"/>
      <c r="B19" s="80"/>
      <c r="C19" s="79" t="s">
        <v>156</v>
      </c>
      <c r="D19" s="38" t="s">
        <v>41</v>
      </c>
      <c r="E19" s="66"/>
      <c r="F19" s="87">
        <v>5</v>
      </c>
      <c r="G19" s="320"/>
      <c r="H19" s="319"/>
      <c r="I19" s="318"/>
      <c r="J19" s="319"/>
      <c r="K19" s="318"/>
      <c r="L19" s="319"/>
      <c r="M19" s="319"/>
      <c r="N19" s="76"/>
    </row>
    <row r="20" spans="1:14" s="77" customFormat="1" ht="13.5">
      <c r="A20" s="38"/>
      <c r="B20" s="80"/>
      <c r="C20" s="79" t="s">
        <v>129</v>
      </c>
      <c r="D20" s="38" t="s">
        <v>41</v>
      </c>
      <c r="E20" s="66"/>
      <c r="F20" s="87">
        <v>7</v>
      </c>
      <c r="G20" s="320"/>
      <c r="H20" s="319"/>
      <c r="I20" s="318"/>
      <c r="J20" s="319"/>
      <c r="K20" s="318"/>
      <c r="L20" s="319"/>
      <c r="M20" s="319"/>
      <c r="N20" s="76"/>
    </row>
    <row r="21" spans="1:14" s="84" customFormat="1" ht="13.5">
      <c r="A21" s="74">
        <v>3</v>
      </c>
      <c r="B21" s="75" t="s">
        <v>157</v>
      </c>
      <c r="C21" s="58" t="s">
        <v>158</v>
      </c>
      <c r="D21" s="74" t="s">
        <v>132</v>
      </c>
      <c r="E21" s="82"/>
      <c r="F21" s="82">
        <v>1</v>
      </c>
      <c r="G21" s="321"/>
      <c r="H21" s="322"/>
      <c r="I21" s="323"/>
      <c r="J21" s="324"/>
      <c r="K21" s="323"/>
      <c r="L21" s="324"/>
      <c r="M21" s="324"/>
      <c r="N21" s="83"/>
    </row>
    <row r="22" spans="1:14" s="77" customFormat="1" ht="13.5">
      <c r="A22" s="38"/>
      <c r="B22" s="78"/>
      <c r="C22" s="79" t="s">
        <v>29</v>
      </c>
      <c r="D22" s="38" t="s">
        <v>132</v>
      </c>
      <c r="E22" s="66">
        <v>1</v>
      </c>
      <c r="F22" s="39">
        <v>1</v>
      </c>
      <c r="G22" s="316"/>
      <c r="H22" s="317"/>
      <c r="I22" s="318"/>
      <c r="J22" s="319"/>
      <c r="K22" s="318"/>
      <c r="L22" s="319"/>
      <c r="M22" s="319"/>
      <c r="N22" s="76"/>
    </row>
    <row r="23" spans="1:14" s="77" customFormat="1" ht="13.5">
      <c r="A23" s="38"/>
      <c r="B23" s="80"/>
      <c r="C23" s="79" t="s">
        <v>30</v>
      </c>
      <c r="D23" s="38"/>
      <c r="E23" s="66"/>
      <c r="F23" s="39"/>
      <c r="G23" s="320"/>
      <c r="H23" s="319"/>
      <c r="I23" s="318"/>
      <c r="J23" s="319"/>
      <c r="K23" s="318"/>
      <c r="L23" s="319"/>
      <c r="M23" s="319"/>
      <c r="N23" s="76"/>
    </row>
    <row r="24" spans="1:14" s="77" customFormat="1" ht="13.5">
      <c r="A24" s="38"/>
      <c r="B24" s="80"/>
      <c r="C24" s="79" t="s">
        <v>159</v>
      </c>
      <c r="D24" s="38" t="s">
        <v>132</v>
      </c>
      <c r="E24" s="66">
        <v>1</v>
      </c>
      <c r="F24" s="86">
        <v>1</v>
      </c>
      <c r="G24" s="320"/>
      <c r="H24" s="319"/>
      <c r="I24" s="318"/>
      <c r="J24" s="319"/>
      <c r="K24" s="318"/>
      <c r="L24" s="319"/>
      <c r="M24" s="319"/>
      <c r="N24" s="76"/>
    </row>
    <row r="25" spans="1:14" s="77" customFormat="1" ht="13.5">
      <c r="A25" s="38"/>
      <c r="B25" s="80"/>
      <c r="C25" s="79" t="s">
        <v>32</v>
      </c>
      <c r="D25" s="38" t="s">
        <v>33</v>
      </c>
      <c r="E25" s="66">
        <v>0.11</v>
      </c>
      <c r="F25" s="39">
        <v>0.11</v>
      </c>
      <c r="G25" s="318"/>
      <c r="H25" s="319"/>
      <c r="I25" s="318"/>
      <c r="J25" s="319"/>
      <c r="K25" s="318"/>
      <c r="L25" s="319"/>
      <c r="M25" s="319"/>
      <c r="N25" s="76"/>
    </row>
    <row r="26" spans="1:14" s="84" customFormat="1" ht="13.5">
      <c r="A26" s="74">
        <v>4</v>
      </c>
      <c r="B26" s="75" t="s">
        <v>157</v>
      </c>
      <c r="C26" s="58" t="s">
        <v>177</v>
      </c>
      <c r="D26" s="74" t="s">
        <v>132</v>
      </c>
      <c r="E26" s="82"/>
      <c r="F26" s="82">
        <v>6</v>
      </c>
      <c r="G26" s="321"/>
      <c r="H26" s="322"/>
      <c r="I26" s="323"/>
      <c r="J26" s="324"/>
      <c r="K26" s="323"/>
      <c r="L26" s="324"/>
      <c r="M26" s="324"/>
      <c r="N26" s="83"/>
    </row>
    <row r="27" spans="1:14" s="77" customFormat="1" ht="13.5">
      <c r="A27" s="38"/>
      <c r="B27" s="78"/>
      <c r="C27" s="79" t="s">
        <v>29</v>
      </c>
      <c r="D27" s="38" t="s">
        <v>132</v>
      </c>
      <c r="E27" s="66">
        <v>1</v>
      </c>
      <c r="F27" s="39">
        <v>6</v>
      </c>
      <c r="G27" s="316"/>
      <c r="H27" s="317"/>
      <c r="I27" s="318"/>
      <c r="J27" s="319"/>
      <c r="K27" s="318"/>
      <c r="L27" s="319"/>
      <c r="M27" s="319"/>
      <c r="N27" s="76"/>
    </row>
    <row r="28" spans="1:14" s="77" customFormat="1" ht="13.5">
      <c r="A28" s="38"/>
      <c r="B28" s="80"/>
      <c r="C28" s="79" t="s">
        <v>30</v>
      </c>
      <c r="D28" s="38"/>
      <c r="E28" s="66"/>
      <c r="F28" s="39"/>
      <c r="G28" s="320"/>
      <c r="H28" s="319"/>
      <c r="I28" s="318"/>
      <c r="J28" s="319"/>
      <c r="K28" s="318"/>
      <c r="L28" s="319"/>
      <c r="M28" s="319"/>
      <c r="N28" s="76"/>
    </row>
    <row r="29" spans="1:14" s="77" customFormat="1" ht="13.5">
      <c r="A29" s="38"/>
      <c r="B29" s="80"/>
      <c r="C29" s="79" t="s">
        <v>159</v>
      </c>
      <c r="D29" s="38" t="s">
        <v>132</v>
      </c>
      <c r="E29" s="66">
        <v>1</v>
      </c>
      <c r="F29" s="86">
        <v>6</v>
      </c>
      <c r="G29" s="320"/>
      <c r="H29" s="319"/>
      <c r="I29" s="318"/>
      <c r="J29" s="319"/>
      <c r="K29" s="318"/>
      <c r="L29" s="319"/>
      <c r="M29" s="319"/>
      <c r="N29" s="76"/>
    </row>
    <row r="30" spans="1:14" s="77" customFormat="1" ht="13.5">
      <c r="A30" s="38"/>
      <c r="B30" s="80"/>
      <c r="C30" s="79" t="s">
        <v>32</v>
      </c>
      <c r="D30" s="38" t="s">
        <v>33</v>
      </c>
      <c r="E30" s="66">
        <v>0.11</v>
      </c>
      <c r="F30" s="39">
        <v>0.66</v>
      </c>
      <c r="G30" s="318"/>
      <c r="H30" s="319"/>
      <c r="I30" s="318"/>
      <c r="J30" s="319"/>
      <c r="K30" s="318"/>
      <c r="L30" s="319"/>
      <c r="M30" s="319"/>
      <c r="N30" s="76"/>
    </row>
    <row r="31" spans="1:14" s="84" customFormat="1" ht="13.5">
      <c r="A31" s="74">
        <v>5</v>
      </c>
      <c r="B31" s="75" t="s">
        <v>160</v>
      </c>
      <c r="C31" s="85" t="s">
        <v>161</v>
      </c>
      <c r="D31" s="74" t="s">
        <v>132</v>
      </c>
      <c r="E31" s="82"/>
      <c r="F31" s="82">
        <v>2</v>
      </c>
      <c r="G31" s="325"/>
      <c r="H31" s="324"/>
      <c r="I31" s="323"/>
      <c r="J31" s="324"/>
      <c r="K31" s="323"/>
      <c r="L31" s="324"/>
      <c r="M31" s="324"/>
      <c r="N31" s="83"/>
    </row>
    <row r="32" spans="1:14" s="77" customFormat="1" ht="13.5">
      <c r="A32" s="38"/>
      <c r="B32" s="78"/>
      <c r="C32" s="79" t="s">
        <v>29</v>
      </c>
      <c r="D32" s="38" t="s">
        <v>132</v>
      </c>
      <c r="E32" s="66">
        <v>1</v>
      </c>
      <c r="F32" s="39">
        <v>2</v>
      </c>
      <c r="G32" s="316"/>
      <c r="H32" s="317"/>
      <c r="I32" s="318"/>
      <c r="J32" s="319"/>
      <c r="K32" s="318"/>
      <c r="L32" s="319"/>
      <c r="M32" s="319"/>
      <c r="N32" s="76"/>
    </row>
    <row r="33" spans="1:17" s="77" customFormat="1" ht="13.5">
      <c r="A33" s="38"/>
      <c r="B33" s="80"/>
      <c r="C33" s="79" t="s">
        <v>30</v>
      </c>
      <c r="D33" s="38"/>
      <c r="E33" s="66"/>
      <c r="F33" s="39"/>
      <c r="G33" s="320"/>
      <c r="H33" s="319"/>
      <c r="I33" s="318"/>
      <c r="J33" s="319"/>
      <c r="K33" s="318"/>
      <c r="L33" s="319"/>
      <c r="M33" s="319"/>
      <c r="N33" s="76"/>
    </row>
    <row r="34" spans="1:17" s="77" customFormat="1" ht="13.5">
      <c r="A34" s="38"/>
      <c r="B34" s="80"/>
      <c r="C34" s="79" t="s">
        <v>161</v>
      </c>
      <c r="D34" s="38" t="s">
        <v>132</v>
      </c>
      <c r="E34" s="66">
        <v>1</v>
      </c>
      <c r="F34" s="86">
        <v>2</v>
      </c>
      <c r="G34" s="320"/>
      <c r="H34" s="319"/>
      <c r="I34" s="318"/>
      <c r="J34" s="319"/>
      <c r="K34" s="318"/>
      <c r="L34" s="319"/>
      <c r="M34" s="319"/>
      <c r="N34" s="76"/>
    </row>
    <row r="35" spans="1:17" s="77" customFormat="1" ht="13.5">
      <c r="A35" s="38"/>
      <c r="B35" s="80"/>
      <c r="C35" s="79" t="s">
        <v>32</v>
      </c>
      <c r="D35" s="38" t="s">
        <v>33</v>
      </c>
      <c r="E35" s="66">
        <v>0.94</v>
      </c>
      <c r="F35" s="39">
        <v>1.88</v>
      </c>
      <c r="G35" s="318"/>
      <c r="H35" s="319"/>
      <c r="I35" s="318"/>
      <c r="J35" s="319"/>
      <c r="K35" s="318"/>
      <c r="L35" s="319"/>
      <c r="M35" s="319"/>
      <c r="N35" s="76"/>
    </row>
    <row r="36" spans="1:17" s="84" customFormat="1" ht="13.5">
      <c r="A36" s="74">
        <v>6</v>
      </c>
      <c r="B36" s="75" t="s">
        <v>162</v>
      </c>
      <c r="C36" s="85" t="s">
        <v>163</v>
      </c>
      <c r="D36" s="74" t="s">
        <v>141</v>
      </c>
      <c r="E36" s="82"/>
      <c r="F36" s="94">
        <v>1</v>
      </c>
      <c r="G36" s="325"/>
      <c r="H36" s="324"/>
      <c r="I36" s="323"/>
      <c r="J36" s="324"/>
      <c r="K36" s="323"/>
      <c r="L36" s="324"/>
      <c r="M36" s="324"/>
      <c r="N36" s="113"/>
    </row>
    <row r="37" spans="1:17" s="77" customFormat="1" ht="13.5">
      <c r="A37" s="38"/>
      <c r="B37" s="78"/>
      <c r="C37" s="79" t="s">
        <v>29</v>
      </c>
      <c r="D37" s="38" t="s">
        <v>78</v>
      </c>
      <c r="E37" s="66">
        <v>1.95</v>
      </c>
      <c r="F37" s="66">
        <v>1.95</v>
      </c>
      <c r="G37" s="316"/>
      <c r="H37" s="317"/>
      <c r="I37" s="318"/>
      <c r="J37" s="319"/>
      <c r="K37" s="318"/>
      <c r="L37" s="319"/>
      <c r="M37" s="319"/>
      <c r="N37" s="113"/>
    </row>
    <row r="38" spans="1:17" s="77" customFormat="1" ht="13.5">
      <c r="A38" s="38"/>
      <c r="B38" s="80"/>
      <c r="C38" s="79" t="s">
        <v>30</v>
      </c>
      <c r="D38" s="38"/>
      <c r="E38" s="66"/>
      <c r="F38" s="66"/>
      <c r="G38" s="320"/>
      <c r="H38" s="319"/>
      <c r="I38" s="318"/>
      <c r="J38" s="319"/>
      <c r="K38" s="318"/>
      <c r="L38" s="319"/>
      <c r="M38" s="319"/>
      <c r="N38" s="113"/>
    </row>
    <row r="39" spans="1:17" s="77" customFormat="1" ht="13.5">
      <c r="A39" s="38"/>
      <c r="B39" s="80"/>
      <c r="C39" s="79" t="s">
        <v>164</v>
      </c>
      <c r="D39" s="38" t="s">
        <v>120</v>
      </c>
      <c r="E39" s="66">
        <v>0.4</v>
      </c>
      <c r="F39" s="66">
        <v>0.4</v>
      </c>
      <c r="G39" s="320"/>
      <c r="H39" s="319"/>
      <c r="I39" s="318"/>
      <c r="J39" s="319"/>
      <c r="K39" s="318"/>
      <c r="L39" s="319"/>
      <c r="M39" s="319"/>
      <c r="N39" s="113"/>
    </row>
    <row r="40" spans="1:17" s="77" customFormat="1" ht="13.5">
      <c r="A40" s="38"/>
      <c r="B40" s="80"/>
      <c r="C40" s="79" t="s">
        <v>32</v>
      </c>
      <c r="D40" s="38" t="s">
        <v>33</v>
      </c>
      <c r="E40" s="66">
        <v>0.4</v>
      </c>
      <c r="F40" s="66">
        <v>0.4</v>
      </c>
      <c r="G40" s="318"/>
      <c r="H40" s="319"/>
      <c r="I40" s="318"/>
      <c r="J40" s="319"/>
      <c r="K40" s="318"/>
      <c r="L40" s="319"/>
      <c r="M40" s="319"/>
      <c r="N40" s="113"/>
    </row>
    <row r="41" spans="1:17" s="77" customFormat="1" ht="13.5">
      <c r="A41" s="38"/>
      <c r="B41" s="80"/>
      <c r="C41" s="79" t="s">
        <v>178</v>
      </c>
      <c r="D41" s="38" t="s">
        <v>106</v>
      </c>
      <c r="E41" s="66"/>
      <c r="F41" s="66">
        <v>2</v>
      </c>
      <c r="G41" s="318"/>
      <c r="H41" s="319"/>
      <c r="I41" s="318"/>
      <c r="J41" s="319"/>
      <c r="K41" s="318"/>
      <c r="L41" s="319"/>
      <c r="M41" s="319"/>
      <c r="N41" s="113"/>
    </row>
    <row r="42" spans="1:17" s="84" customFormat="1" ht="27">
      <c r="A42" s="74">
        <v>7</v>
      </c>
      <c r="B42" s="74" t="s">
        <v>165</v>
      </c>
      <c r="C42" s="85" t="s">
        <v>176</v>
      </c>
      <c r="D42" s="74" t="s">
        <v>41</v>
      </c>
      <c r="E42" s="82"/>
      <c r="F42" s="94">
        <v>3</v>
      </c>
      <c r="G42" s="325"/>
      <c r="H42" s="324"/>
      <c r="I42" s="323"/>
      <c r="J42" s="324"/>
      <c r="K42" s="323"/>
      <c r="L42" s="324"/>
      <c r="M42" s="319"/>
      <c r="N42" s="113"/>
    </row>
    <row r="43" spans="1:17" s="77" customFormat="1" ht="13.5">
      <c r="A43" s="38"/>
      <c r="B43" s="78"/>
      <c r="C43" s="79" t="s">
        <v>29</v>
      </c>
      <c r="D43" s="38" t="s">
        <v>78</v>
      </c>
      <c r="E43" s="66">
        <v>1</v>
      </c>
      <c r="F43" s="38">
        <v>3</v>
      </c>
      <c r="G43" s="316"/>
      <c r="H43" s="317"/>
      <c r="I43" s="318"/>
      <c r="J43" s="319"/>
      <c r="K43" s="318"/>
      <c r="L43" s="319"/>
      <c r="M43" s="319"/>
      <c r="N43" s="113"/>
    </row>
    <row r="44" spans="1:17" s="77" customFormat="1" ht="13.5">
      <c r="A44" s="38"/>
      <c r="B44" s="80"/>
      <c r="C44" s="79" t="s">
        <v>130</v>
      </c>
      <c r="D44" s="38" t="s">
        <v>33</v>
      </c>
      <c r="E44" s="66">
        <v>0.49299999999999999</v>
      </c>
      <c r="F44" s="66">
        <v>1.4790000000000001</v>
      </c>
      <c r="G44" s="320"/>
      <c r="H44" s="319"/>
      <c r="I44" s="318"/>
      <c r="J44" s="319"/>
      <c r="K44" s="318"/>
      <c r="L44" s="319"/>
      <c r="M44" s="319"/>
      <c r="N44" s="113"/>
    </row>
    <row r="45" spans="1:17" s="84" customFormat="1" ht="13.5">
      <c r="A45" s="74"/>
      <c r="B45" s="74"/>
      <c r="C45" s="58" t="s">
        <v>166</v>
      </c>
      <c r="D45" s="74"/>
      <c r="E45" s="82"/>
      <c r="F45" s="95"/>
      <c r="G45" s="325"/>
      <c r="H45" s="324"/>
      <c r="I45" s="324"/>
      <c r="J45" s="324"/>
      <c r="K45" s="324"/>
      <c r="L45" s="324"/>
      <c r="M45" s="324"/>
      <c r="N45" s="96"/>
      <c r="O45" s="115"/>
    </row>
    <row r="46" spans="1:17" s="3" customFormat="1">
      <c r="A46" s="25"/>
      <c r="B46" s="44"/>
      <c r="C46" s="48" t="s">
        <v>71</v>
      </c>
      <c r="D46" s="249" t="s">
        <v>224</v>
      </c>
      <c r="E46" s="44"/>
      <c r="F46" s="46"/>
      <c r="G46" s="332"/>
      <c r="H46" s="333"/>
      <c r="I46" s="333"/>
      <c r="J46" s="333"/>
      <c r="K46" s="333"/>
      <c r="L46" s="333"/>
      <c r="M46" s="333"/>
      <c r="N46" s="9"/>
      <c r="P46" s="28"/>
      <c r="Q46" s="47"/>
    </row>
    <row r="47" spans="1:17" s="3" customFormat="1">
      <c r="A47" s="25"/>
      <c r="B47" s="44"/>
      <c r="C47" s="49" t="s">
        <v>7</v>
      </c>
      <c r="D47" s="44"/>
      <c r="E47" s="44"/>
      <c r="F47" s="46"/>
      <c r="G47" s="332"/>
      <c r="H47" s="333"/>
      <c r="I47" s="333"/>
      <c r="J47" s="333"/>
      <c r="K47" s="333"/>
      <c r="L47" s="333"/>
      <c r="M47" s="333"/>
      <c r="N47" s="9"/>
      <c r="Q47" s="28"/>
    </row>
    <row r="48" spans="1:17" s="3" customFormat="1">
      <c r="A48" s="25"/>
      <c r="B48" s="44"/>
      <c r="C48" s="48" t="s">
        <v>72</v>
      </c>
      <c r="D48" s="249" t="s">
        <v>224</v>
      </c>
      <c r="E48" s="44"/>
      <c r="F48" s="46"/>
      <c r="G48" s="332"/>
      <c r="H48" s="333"/>
      <c r="I48" s="333"/>
      <c r="J48" s="333"/>
      <c r="K48" s="333"/>
      <c r="L48" s="333"/>
      <c r="M48" s="333"/>
      <c r="N48" s="9"/>
      <c r="Q48" s="50"/>
    </row>
    <row r="49" spans="1:17" s="3" customFormat="1">
      <c r="A49" s="25"/>
      <c r="B49" s="44"/>
      <c r="C49" s="49" t="s">
        <v>7</v>
      </c>
      <c r="D49" s="45"/>
      <c r="E49" s="44"/>
      <c r="F49" s="46"/>
      <c r="G49" s="332"/>
      <c r="H49" s="333"/>
      <c r="I49" s="333"/>
      <c r="J49" s="333"/>
      <c r="K49" s="333"/>
      <c r="L49" s="333"/>
      <c r="M49" s="333"/>
      <c r="N49" s="9"/>
      <c r="Q49" s="50"/>
    </row>
    <row r="50" spans="1:17" s="77" customFormat="1" ht="13.5">
      <c r="A50" s="97"/>
      <c r="B50" s="97"/>
      <c r="C50" s="116"/>
      <c r="D50" s="97"/>
      <c r="E50" s="99"/>
      <c r="F50" s="100"/>
      <c r="G50" s="97"/>
      <c r="H50" s="101"/>
      <c r="I50" s="101"/>
      <c r="J50" s="101"/>
      <c r="K50" s="101"/>
      <c r="L50" s="101"/>
      <c r="M50" s="101"/>
      <c r="N50" s="102"/>
    </row>
    <row r="51" spans="1:17" s="77" customFormat="1" ht="13.5">
      <c r="A51" s="97"/>
      <c r="B51" s="97"/>
      <c r="C51" s="116"/>
      <c r="D51" s="97"/>
      <c r="E51" s="99"/>
      <c r="F51" s="100"/>
      <c r="G51" s="97"/>
      <c r="H51" s="101"/>
      <c r="I51" s="101"/>
      <c r="J51" s="101"/>
      <c r="K51" s="101"/>
      <c r="L51" s="101"/>
      <c r="M51" s="101"/>
      <c r="N51" s="102"/>
    </row>
    <row r="52" spans="1:17" s="117" customFormat="1" ht="13.5">
      <c r="B52" s="278"/>
      <c r="C52" s="279"/>
      <c r="E52" s="278"/>
      <c r="F52" s="278"/>
      <c r="G52" s="278"/>
      <c r="H52" s="279"/>
      <c r="I52" s="279"/>
      <c r="J52" s="279"/>
    </row>
    <row r="53" spans="1:17" s="138" customFormat="1">
      <c r="A53" s="238"/>
      <c r="B53" s="238"/>
      <c r="C53" s="275" t="s">
        <v>260</v>
      </c>
      <c r="D53" s="275"/>
      <c r="E53" s="275"/>
      <c r="F53" s="275"/>
      <c r="G53" s="275"/>
    </row>
    <row r="54" spans="1:17" s="187" customFormat="1">
      <c r="A54" s="231"/>
      <c r="B54" s="232"/>
      <c r="D54" s="232"/>
      <c r="E54" s="232"/>
      <c r="F54" s="234"/>
      <c r="G54" s="141"/>
      <c r="H54" s="9"/>
      <c r="I54" s="9"/>
      <c r="J54" s="9"/>
      <c r="K54" s="9"/>
      <c r="L54" s="9"/>
      <c r="M54" s="9"/>
      <c r="N54" s="9"/>
    </row>
    <row r="55" spans="1:17" s="141" customFormat="1">
      <c r="A55" s="231"/>
      <c r="B55" s="232"/>
      <c r="D55" s="236"/>
      <c r="E55" s="236"/>
      <c r="F55" s="232"/>
      <c r="G55" s="138"/>
    </row>
  </sheetData>
  <sheetProtection password="CC2D" sheet="1" objects="1" scenarios="1"/>
  <mergeCells count="15">
    <mergeCell ref="B1:M1"/>
    <mergeCell ref="K4:L4"/>
    <mergeCell ref="M4:M5"/>
    <mergeCell ref="B52:C52"/>
    <mergeCell ref="E52:J52"/>
    <mergeCell ref="B2:L2"/>
    <mergeCell ref="B3:L3"/>
    <mergeCell ref="G4:H4"/>
    <mergeCell ref="I4:J4"/>
    <mergeCell ref="C53:G53"/>
    <mergeCell ref="A4:A5"/>
    <mergeCell ref="B4:B5"/>
    <mergeCell ref="C4:C5"/>
    <mergeCell ref="D4:D5"/>
    <mergeCell ref="E4:F4"/>
  </mergeCells>
  <pageMargins left="0.70866141732283472" right="0.70866141732283472" top="0" bottom="0" header="0.31496062992125984" footer="0.31496062992125984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topLeftCell="A28" workbookViewId="0">
      <selection activeCell="G7" sqref="G7:M52"/>
    </sheetView>
  </sheetViews>
  <sheetFormatPr defaultRowHeight="15.75"/>
  <cols>
    <col min="1" max="1" width="5.7109375" style="108" customWidth="1"/>
    <col min="2" max="2" width="9.140625" style="108"/>
    <col min="3" max="3" width="30.5703125" style="108" customWidth="1"/>
    <col min="4" max="14" width="9.140625" style="108"/>
    <col min="15" max="15" width="10.42578125" style="108" bestFit="1" customWidth="1"/>
    <col min="16" max="16384" width="9.140625" style="108"/>
  </cols>
  <sheetData>
    <row r="1" spans="1:15" s="62" customFormat="1" ht="16.5" customHeight="1">
      <c r="A1" s="251" t="s">
        <v>248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5" s="64" customFormat="1">
      <c r="A2" s="246"/>
      <c r="B2" s="246"/>
      <c r="C2" s="286" t="s">
        <v>180</v>
      </c>
      <c r="D2" s="286"/>
      <c r="E2" s="286"/>
      <c r="F2" s="286"/>
      <c r="G2" s="286"/>
      <c r="H2" s="286"/>
      <c r="I2" s="286"/>
      <c r="J2" s="286"/>
      <c r="K2" s="287"/>
      <c r="L2" s="246"/>
      <c r="M2" s="246"/>
    </row>
    <row r="3" spans="1:15" s="64" customFormat="1">
      <c r="A3" s="246"/>
      <c r="B3" s="246"/>
      <c r="C3" s="247"/>
      <c r="D3" s="247"/>
      <c r="E3" s="247"/>
      <c r="F3" s="247"/>
      <c r="G3" s="247"/>
      <c r="H3" s="247"/>
      <c r="I3" s="247"/>
      <c r="J3" s="247"/>
      <c r="K3" s="248"/>
      <c r="L3" s="246"/>
      <c r="M3" s="246"/>
    </row>
    <row r="4" spans="1:15" s="65" customFormat="1" ht="42" customHeight="1">
      <c r="A4" s="262" t="s">
        <v>0</v>
      </c>
      <c r="B4" s="263" t="s">
        <v>116</v>
      </c>
      <c r="C4" s="265" t="s">
        <v>117</v>
      </c>
      <c r="D4" s="252" t="s">
        <v>2</v>
      </c>
      <c r="E4" s="267" t="s">
        <v>3</v>
      </c>
      <c r="F4" s="268"/>
      <c r="G4" s="272" t="s">
        <v>4</v>
      </c>
      <c r="H4" s="272"/>
      <c r="I4" s="271" t="s">
        <v>5</v>
      </c>
      <c r="J4" s="271"/>
      <c r="K4" s="271" t="s">
        <v>6</v>
      </c>
      <c r="L4" s="271"/>
      <c r="M4" s="272" t="s">
        <v>7</v>
      </c>
    </row>
    <row r="5" spans="1:15" s="65" customFormat="1" ht="54">
      <c r="A5" s="262"/>
      <c r="B5" s="264"/>
      <c r="C5" s="266"/>
      <c r="D5" s="252"/>
      <c r="E5" s="243" t="s">
        <v>8</v>
      </c>
      <c r="F5" s="243" t="s">
        <v>9</v>
      </c>
      <c r="G5" s="67" t="s">
        <v>10</v>
      </c>
      <c r="H5" s="245" t="s">
        <v>7</v>
      </c>
      <c r="I5" s="244" t="s">
        <v>10</v>
      </c>
      <c r="J5" s="245" t="s">
        <v>7</v>
      </c>
      <c r="K5" s="244" t="s">
        <v>10</v>
      </c>
      <c r="L5" s="245" t="s">
        <v>7</v>
      </c>
      <c r="M5" s="272"/>
    </row>
    <row r="6" spans="1:15" s="73" customFormat="1" ht="15">
      <c r="A6" s="36" t="s">
        <v>11</v>
      </c>
      <c r="B6" s="36">
        <v>2</v>
      </c>
      <c r="C6" s="36">
        <v>3</v>
      </c>
      <c r="D6" s="36">
        <v>4</v>
      </c>
      <c r="E6" s="36">
        <v>5</v>
      </c>
      <c r="F6" s="70">
        <v>6</v>
      </c>
      <c r="G6" s="71" t="s">
        <v>17</v>
      </c>
      <c r="H6" s="72">
        <v>8</v>
      </c>
      <c r="I6" s="70">
        <v>9</v>
      </c>
      <c r="J6" s="72">
        <v>10</v>
      </c>
      <c r="K6" s="70">
        <v>11</v>
      </c>
      <c r="L6" s="72">
        <v>12</v>
      </c>
      <c r="M6" s="72">
        <v>13</v>
      </c>
    </row>
    <row r="7" spans="1:15" s="73" customFormat="1" ht="27">
      <c r="A7" s="36"/>
      <c r="B7" s="36"/>
      <c r="C7" s="38" t="s">
        <v>190</v>
      </c>
      <c r="D7" s="38" t="s">
        <v>106</v>
      </c>
      <c r="E7" s="36"/>
      <c r="F7" s="70">
        <v>1</v>
      </c>
      <c r="G7" s="334"/>
      <c r="H7" s="335"/>
      <c r="I7" s="335"/>
      <c r="J7" s="335"/>
      <c r="K7" s="336"/>
      <c r="L7" s="337"/>
      <c r="M7" s="338"/>
    </row>
    <row r="8" spans="1:15" s="77" customFormat="1" ht="27">
      <c r="A8" s="38">
        <v>2</v>
      </c>
      <c r="B8" s="78" t="s">
        <v>51</v>
      </c>
      <c r="C8" s="37" t="s">
        <v>181</v>
      </c>
      <c r="D8" s="38" t="s">
        <v>138</v>
      </c>
      <c r="E8" s="114"/>
      <c r="F8" s="39">
        <v>13</v>
      </c>
      <c r="G8" s="329"/>
      <c r="H8" s="319"/>
      <c r="I8" s="319"/>
      <c r="J8" s="319"/>
      <c r="K8" s="319"/>
      <c r="L8" s="319"/>
      <c r="M8" s="319"/>
      <c r="N8" s="118"/>
      <c r="O8" s="119"/>
    </row>
    <row r="9" spans="1:15" s="77" customFormat="1" ht="13.5">
      <c r="A9" s="38"/>
      <c r="B9" s="78" t="s">
        <v>51</v>
      </c>
      <c r="C9" s="79" t="s">
        <v>29</v>
      </c>
      <c r="D9" s="38" t="s">
        <v>138</v>
      </c>
      <c r="E9" s="81">
        <v>1</v>
      </c>
      <c r="F9" s="245">
        <v>13</v>
      </c>
      <c r="G9" s="329"/>
      <c r="H9" s="319"/>
      <c r="I9" s="319"/>
      <c r="J9" s="319"/>
      <c r="K9" s="319"/>
      <c r="L9" s="319"/>
      <c r="M9" s="319"/>
      <c r="N9" s="118"/>
      <c r="O9" s="119"/>
    </row>
    <row r="10" spans="1:15" s="77" customFormat="1" ht="13.5">
      <c r="A10" s="38"/>
      <c r="B10" s="78" t="s">
        <v>51</v>
      </c>
      <c r="C10" s="79" t="s">
        <v>30</v>
      </c>
      <c r="D10" s="38"/>
      <c r="E10" s="81"/>
      <c r="F10" s="245"/>
      <c r="G10" s="329"/>
      <c r="H10" s="319"/>
      <c r="I10" s="319"/>
      <c r="J10" s="319"/>
      <c r="K10" s="319"/>
      <c r="L10" s="319"/>
      <c r="M10" s="319"/>
      <c r="N10" s="118"/>
      <c r="O10" s="119"/>
    </row>
    <row r="11" spans="1:15" s="77" customFormat="1" ht="40.5">
      <c r="A11" s="38">
        <v>3</v>
      </c>
      <c r="B11" s="78" t="s">
        <v>51</v>
      </c>
      <c r="C11" s="37" t="s">
        <v>193</v>
      </c>
      <c r="D11" s="38" t="s">
        <v>138</v>
      </c>
      <c r="E11" s="81">
        <v>1</v>
      </c>
      <c r="F11" s="245">
        <v>2</v>
      </c>
      <c r="G11" s="339"/>
      <c r="H11" s="319"/>
      <c r="I11" s="319"/>
      <c r="J11" s="319"/>
      <c r="K11" s="319"/>
      <c r="L11" s="319"/>
      <c r="M11" s="319"/>
      <c r="N11" s="118"/>
      <c r="O11" s="119"/>
    </row>
    <row r="12" spans="1:15" s="77" customFormat="1" ht="40.5">
      <c r="A12" s="38">
        <v>4</v>
      </c>
      <c r="B12" s="78" t="s">
        <v>51</v>
      </c>
      <c r="C12" s="37" t="s">
        <v>182</v>
      </c>
      <c r="D12" s="38" t="s">
        <v>138</v>
      </c>
      <c r="E12" s="81">
        <v>1</v>
      </c>
      <c r="F12" s="245">
        <v>8</v>
      </c>
      <c r="G12" s="339"/>
      <c r="H12" s="319"/>
      <c r="I12" s="319"/>
      <c r="J12" s="319"/>
      <c r="K12" s="319"/>
      <c r="L12" s="319"/>
      <c r="M12" s="319"/>
      <c r="N12" s="118"/>
      <c r="O12" s="119"/>
    </row>
    <row r="13" spans="1:15" s="77" customFormat="1" ht="40.5">
      <c r="A13" s="38">
        <v>7</v>
      </c>
      <c r="B13" s="78" t="s">
        <v>51</v>
      </c>
      <c r="C13" s="37" t="s">
        <v>194</v>
      </c>
      <c r="D13" s="38" t="s">
        <v>138</v>
      </c>
      <c r="E13" s="81">
        <v>1</v>
      </c>
      <c r="F13" s="245">
        <v>3</v>
      </c>
      <c r="G13" s="339"/>
      <c r="H13" s="319"/>
      <c r="I13" s="319"/>
      <c r="J13" s="319"/>
      <c r="K13" s="319"/>
      <c r="L13" s="319"/>
      <c r="M13" s="319"/>
      <c r="N13" s="118"/>
      <c r="O13" s="119"/>
    </row>
    <row r="14" spans="1:15" s="77" customFormat="1" ht="27">
      <c r="A14" s="38">
        <v>11</v>
      </c>
      <c r="B14" s="78" t="s">
        <v>118</v>
      </c>
      <c r="C14" s="37" t="s">
        <v>192</v>
      </c>
      <c r="D14" s="38" t="s">
        <v>120</v>
      </c>
      <c r="E14" s="81"/>
      <c r="F14" s="54">
        <v>27</v>
      </c>
      <c r="G14" s="329"/>
      <c r="H14" s="319"/>
      <c r="I14" s="319"/>
      <c r="J14" s="319"/>
      <c r="K14" s="319"/>
      <c r="L14" s="319"/>
      <c r="M14" s="319"/>
      <c r="N14" s="118"/>
      <c r="O14" s="119"/>
    </row>
    <row r="15" spans="1:15" s="77" customFormat="1" ht="13.5">
      <c r="A15" s="38"/>
      <c r="B15" s="78"/>
      <c r="C15" s="79" t="s">
        <v>29</v>
      </c>
      <c r="D15" s="38" t="s">
        <v>78</v>
      </c>
      <c r="E15" s="81">
        <v>1.43</v>
      </c>
      <c r="F15" s="245">
        <v>38.61</v>
      </c>
      <c r="G15" s="329"/>
      <c r="H15" s="319"/>
      <c r="I15" s="319"/>
      <c r="J15" s="319"/>
      <c r="K15" s="319"/>
      <c r="L15" s="319"/>
      <c r="M15" s="319"/>
      <c r="N15" s="118"/>
      <c r="O15" s="119"/>
    </row>
    <row r="16" spans="1:15" s="77" customFormat="1" ht="13.5">
      <c r="A16" s="38"/>
      <c r="B16" s="80"/>
      <c r="C16" s="79" t="s">
        <v>121</v>
      </c>
      <c r="D16" s="38" t="s">
        <v>33</v>
      </c>
      <c r="E16" s="81">
        <v>2.5999999999999999E-2</v>
      </c>
      <c r="F16" s="245">
        <v>0.7</v>
      </c>
      <c r="G16" s="329"/>
      <c r="H16" s="319"/>
      <c r="I16" s="319"/>
      <c r="J16" s="319"/>
      <c r="K16" s="319"/>
      <c r="L16" s="319"/>
      <c r="M16" s="319"/>
      <c r="N16" s="118"/>
      <c r="O16" s="119"/>
    </row>
    <row r="17" spans="1:15" s="77" customFormat="1" ht="13.5">
      <c r="A17" s="38"/>
      <c r="B17" s="78" t="s">
        <v>51</v>
      </c>
      <c r="C17" s="79" t="s">
        <v>30</v>
      </c>
      <c r="D17" s="38"/>
      <c r="E17" s="81"/>
      <c r="F17" s="245"/>
      <c r="G17" s="329"/>
      <c r="H17" s="319"/>
      <c r="I17" s="319"/>
      <c r="J17" s="319"/>
      <c r="K17" s="319"/>
      <c r="L17" s="319"/>
      <c r="M17" s="319"/>
      <c r="N17" s="118"/>
      <c r="O17" s="119"/>
    </row>
    <row r="18" spans="1:15" s="77" customFormat="1" ht="27">
      <c r="A18" s="38">
        <v>12</v>
      </c>
      <c r="B18" s="80"/>
      <c r="C18" s="37" t="s">
        <v>192</v>
      </c>
      <c r="D18" s="38" t="s">
        <v>120</v>
      </c>
      <c r="E18" s="81">
        <v>1</v>
      </c>
      <c r="F18" s="245">
        <v>27</v>
      </c>
      <c r="G18" s="329"/>
      <c r="H18" s="319"/>
      <c r="I18" s="319"/>
      <c r="J18" s="319"/>
      <c r="K18" s="319"/>
      <c r="L18" s="319"/>
      <c r="M18" s="319"/>
      <c r="N18" s="118"/>
      <c r="O18" s="119"/>
    </row>
    <row r="19" spans="1:15" s="77" customFormat="1" ht="13.5">
      <c r="A19" s="38"/>
      <c r="B19" s="80"/>
      <c r="C19" s="79" t="s">
        <v>32</v>
      </c>
      <c r="D19" s="38" t="s">
        <v>33</v>
      </c>
      <c r="E19" s="81">
        <v>4.5699999999999998E-2</v>
      </c>
      <c r="F19" s="245">
        <v>1.23</v>
      </c>
      <c r="G19" s="329"/>
      <c r="H19" s="319"/>
      <c r="I19" s="319"/>
      <c r="J19" s="319"/>
      <c r="K19" s="319"/>
      <c r="L19" s="319"/>
      <c r="M19" s="319"/>
      <c r="N19" s="118"/>
      <c r="O19" s="119"/>
    </row>
    <row r="20" spans="1:15" s="77" customFormat="1" ht="27">
      <c r="A20" s="38">
        <v>11</v>
      </c>
      <c r="B20" s="78" t="s">
        <v>118</v>
      </c>
      <c r="C20" s="37" t="s">
        <v>183</v>
      </c>
      <c r="D20" s="38" t="s">
        <v>120</v>
      </c>
      <c r="E20" s="81"/>
      <c r="F20" s="54">
        <v>40</v>
      </c>
      <c r="G20" s="329"/>
      <c r="H20" s="319"/>
      <c r="I20" s="319"/>
      <c r="J20" s="319"/>
      <c r="K20" s="319"/>
      <c r="L20" s="319"/>
      <c r="M20" s="319"/>
      <c r="N20" s="118"/>
      <c r="O20" s="119"/>
    </row>
    <row r="21" spans="1:15" s="77" customFormat="1" ht="13.5">
      <c r="A21" s="38"/>
      <c r="B21" s="78"/>
      <c r="C21" s="79" t="s">
        <v>29</v>
      </c>
      <c r="D21" s="38" t="s">
        <v>78</v>
      </c>
      <c r="E21" s="81">
        <v>1.43</v>
      </c>
      <c r="F21" s="245">
        <v>57.2</v>
      </c>
      <c r="G21" s="329"/>
      <c r="H21" s="319"/>
      <c r="I21" s="319"/>
      <c r="J21" s="319"/>
      <c r="K21" s="319"/>
      <c r="L21" s="319"/>
      <c r="M21" s="319"/>
      <c r="N21" s="118"/>
      <c r="O21" s="119"/>
    </row>
    <row r="22" spans="1:15" s="77" customFormat="1" ht="13.5">
      <c r="A22" s="38"/>
      <c r="B22" s="80"/>
      <c r="C22" s="79" t="s">
        <v>121</v>
      </c>
      <c r="D22" s="38" t="s">
        <v>33</v>
      </c>
      <c r="E22" s="81">
        <v>2.5999999999999999E-2</v>
      </c>
      <c r="F22" s="245">
        <v>1.04</v>
      </c>
      <c r="G22" s="329"/>
      <c r="H22" s="319"/>
      <c r="I22" s="319"/>
      <c r="J22" s="319"/>
      <c r="K22" s="319"/>
      <c r="L22" s="319"/>
      <c r="M22" s="319"/>
      <c r="N22" s="118"/>
      <c r="O22" s="119"/>
    </row>
    <row r="23" spans="1:15" s="77" customFormat="1" ht="13.5">
      <c r="A23" s="38"/>
      <c r="B23" s="78" t="s">
        <v>51</v>
      </c>
      <c r="C23" s="79" t="s">
        <v>30</v>
      </c>
      <c r="D23" s="38"/>
      <c r="E23" s="81"/>
      <c r="F23" s="245"/>
      <c r="G23" s="329"/>
      <c r="H23" s="319"/>
      <c r="I23" s="319"/>
      <c r="J23" s="319"/>
      <c r="K23" s="319"/>
      <c r="L23" s="319"/>
      <c r="M23" s="319"/>
      <c r="N23" s="118"/>
      <c r="O23" s="119"/>
    </row>
    <row r="24" spans="1:15" s="77" customFormat="1" ht="27">
      <c r="A24" s="38">
        <v>12</v>
      </c>
      <c r="B24" s="80"/>
      <c r="C24" s="37" t="s">
        <v>183</v>
      </c>
      <c r="D24" s="38" t="s">
        <v>120</v>
      </c>
      <c r="E24" s="81">
        <v>1</v>
      </c>
      <c r="F24" s="245">
        <v>40</v>
      </c>
      <c r="G24" s="329"/>
      <c r="H24" s="319"/>
      <c r="I24" s="319"/>
      <c r="J24" s="319"/>
      <c r="K24" s="319"/>
      <c r="L24" s="319"/>
      <c r="M24" s="319"/>
      <c r="N24" s="118"/>
      <c r="O24" s="119"/>
    </row>
    <row r="25" spans="1:15" s="77" customFormat="1" ht="13.5">
      <c r="A25" s="38"/>
      <c r="B25" s="80"/>
      <c r="C25" s="79" t="s">
        <v>32</v>
      </c>
      <c r="D25" s="38" t="s">
        <v>33</v>
      </c>
      <c r="E25" s="81">
        <v>4.5699999999999998E-2</v>
      </c>
      <c r="F25" s="245">
        <v>1.83</v>
      </c>
      <c r="G25" s="329"/>
      <c r="H25" s="319"/>
      <c r="I25" s="319"/>
      <c r="J25" s="319"/>
      <c r="K25" s="319"/>
      <c r="L25" s="319"/>
      <c r="M25" s="319"/>
      <c r="N25" s="118"/>
      <c r="O25" s="119"/>
    </row>
    <row r="26" spans="1:15" s="77" customFormat="1" ht="27">
      <c r="A26" s="38">
        <v>13</v>
      </c>
      <c r="B26" s="78" t="s">
        <v>118</v>
      </c>
      <c r="C26" s="37" t="s">
        <v>184</v>
      </c>
      <c r="D26" s="38" t="s">
        <v>120</v>
      </c>
      <c r="E26" s="81"/>
      <c r="F26" s="54">
        <v>45</v>
      </c>
      <c r="G26" s="329"/>
      <c r="H26" s="319"/>
      <c r="I26" s="319"/>
      <c r="J26" s="319"/>
      <c r="K26" s="319"/>
      <c r="L26" s="319"/>
      <c r="M26" s="319"/>
      <c r="N26" s="118"/>
      <c r="O26" s="119"/>
    </row>
    <row r="27" spans="1:15" s="77" customFormat="1" ht="13.5">
      <c r="A27" s="38"/>
      <c r="B27" s="78"/>
      <c r="C27" s="79" t="s">
        <v>29</v>
      </c>
      <c r="D27" s="38" t="s">
        <v>78</v>
      </c>
      <c r="E27" s="81">
        <v>1.43</v>
      </c>
      <c r="F27" s="245">
        <v>64.349999999999994</v>
      </c>
      <c r="G27" s="329"/>
      <c r="H27" s="319"/>
      <c r="I27" s="319"/>
      <c r="J27" s="319"/>
      <c r="K27" s="319"/>
      <c r="L27" s="319"/>
      <c r="M27" s="319"/>
      <c r="N27" s="118"/>
      <c r="O27" s="119"/>
    </row>
    <row r="28" spans="1:15" s="77" customFormat="1" ht="13.5">
      <c r="A28" s="38"/>
      <c r="B28" s="80"/>
      <c r="C28" s="79" t="s">
        <v>121</v>
      </c>
      <c r="D28" s="38" t="s">
        <v>33</v>
      </c>
      <c r="E28" s="81">
        <v>2.5999999999999999E-2</v>
      </c>
      <c r="F28" s="245">
        <v>1.17</v>
      </c>
      <c r="G28" s="329"/>
      <c r="H28" s="319"/>
      <c r="I28" s="319"/>
      <c r="J28" s="319"/>
      <c r="K28" s="319"/>
      <c r="L28" s="319"/>
      <c r="M28" s="319"/>
      <c r="N28" s="118"/>
      <c r="O28" s="119"/>
    </row>
    <row r="29" spans="1:15" s="77" customFormat="1" ht="13.5">
      <c r="A29" s="38"/>
      <c r="B29" s="78" t="s">
        <v>51</v>
      </c>
      <c r="C29" s="79" t="s">
        <v>30</v>
      </c>
      <c r="D29" s="38"/>
      <c r="E29" s="81"/>
      <c r="F29" s="245"/>
      <c r="G29" s="329"/>
      <c r="H29" s="319"/>
      <c r="I29" s="319"/>
      <c r="J29" s="319"/>
      <c r="K29" s="319"/>
      <c r="L29" s="319"/>
      <c r="M29" s="319"/>
      <c r="N29" s="118"/>
      <c r="O29" s="119"/>
    </row>
    <row r="30" spans="1:15" s="77" customFormat="1" ht="27">
      <c r="A30" s="38">
        <v>14</v>
      </c>
      <c r="B30" s="80"/>
      <c r="C30" s="37" t="s">
        <v>184</v>
      </c>
      <c r="D30" s="38" t="s">
        <v>120</v>
      </c>
      <c r="E30" s="81">
        <v>1</v>
      </c>
      <c r="F30" s="245">
        <v>45</v>
      </c>
      <c r="G30" s="329"/>
      <c r="H30" s="319"/>
      <c r="I30" s="319"/>
      <c r="J30" s="319"/>
      <c r="K30" s="319"/>
      <c r="L30" s="319"/>
      <c r="M30" s="319"/>
      <c r="N30" s="118"/>
      <c r="O30" s="119"/>
    </row>
    <row r="31" spans="1:15" s="77" customFormat="1" ht="13.5">
      <c r="A31" s="38"/>
      <c r="B31" s="80"/>
      <c r="C31" s="79" t="s">
        <v>32</v>
      </c>
      <c r="D31" s="38" t="s">
        <v>33</v>
      </c>
      <c r="E31" s="81">
        <v>4.5699999999999998E-2</v>
      </c>
      <c r="F31" s="245">
        <v>2.06</v>
      </c>
      <c r="G31" s="329"/>
      <c r="H31" s="319"/>
      <c r="I31" s="319"/>
      <c r="J31" s="319"/>
      <c r="K31" s="319"/>
      <c r="L31" s="319"/>
      <c r="M31" s="319"/>
      <c r="N31" s="118"/>
      <c r="O31" s="119"/>
    </row>
    <row r="32" spans="1:15" s="77" customFormat="1" ht="40.5">
      <c r="A32" s="38">
        <v>15</v>
      </c>
      <c r="B32" s="78" t="s">
        <v>123</v>
      </c>
      <c r="C32" s="58" t="s">
        <v>191</v>
      </c>
      <c r="D32" s="38" t="s">
        <v>120</v>
      </c>
      <c r="E32" s="81"/>
      <c r="F32" s="39">
        <v>10</v>
      </c>
      <c r="G32" s="329"/>
      <c r="H32" s="319"/>
      <c r="I32" s="319"/>
      <c r="J32" s="319"/>
      <c r="K32" s="319"/>
      <c r="L32" s="319"/>
      <c r="M32" s="319"/>
      <c r="N32" s="118"/>
      <c r="O32" s="119"/>
    </row>
    <row r="33" spans="1:15" s="77" customFormat="1" ht="13.5">
      <c r="A33" s="38"/>
      <c r="B33" s="78"/>
      <c r="C33" s="79" t="s">
        <v>29</v>
      </c>
      <c r="D33" s="38" t="s">
        <v>78</v>
      </c>
      <c r="E33" s="81">
        <v>1.17</v>
      </c>
      <c r="F33" s="39">
        <v>11.7</v>
      </c>
      <c r="G33" s="329"/>
      <c r="H33" s="319"/>
      <c r="I33" s="319"/>
      <c r="J33" s="319"/>
      <c r="K33" s="319"/>
      <c r="L33" s="319"/>
      <c r="M33" s="319"/>
      <c r="N33" s="118"/>
      <c r="O33" s="119"/>
    </row>
    <row r="34" spans="1:15" s="77" customFormat="1" ht="13.5">
      <c r="A34" s="38"/>
      <c r="B34" s="80"/>
      <c r="C34" s="79" t="s">
        <v>130</v>
      </c>
      <c r="D34" s="38" t="s">
        <v>33</v>
      </c>
      <c r="E34" s="81">
        <v>1.9E-2</v>
      </c>
      <c r="F34" s="39">
        <v>0.19</v>
      </c>
      <c r="G34" s="329"/>
      <c r="H34" s="319"/>
      <c r="I34" s="319"/>
      <c r="J34" s="319"/>
      <c r="K34" s="319"/>
      <c r="L34" s="319"/>
      <c r="M34" s="319"/>
      <c r="N34" s="118"/>
      <c r="O34" s="119"/>
    </row>
    <row r="35" spans="1:15" s="77" customFormat="1" ht="13.5">
      <c r="A35" s="38"/>
      <c r="B35" s="78" t="s">
        <v>51</v>
      </c>
      <c r="C35" s="79" t="s">
        <v>30</v>
      </c>
      <c r="D35" s="38"/>
      <c r="E35" s="81"/>
      <c r="F35" s="39"/>
      <c r="G35" s="329"/>
      <c r="H35" s="319"/>
      <c r="I35" s="319"/>
      <c r="J35" s="319"/>
      <c r="K35" s="319"/>
      <c r="L35" s="319"/>
      <c r="M35" s="319"/>
      <c r="N35" s="118"/>
      <c r="O35" s="119"/>
    </row>
    <row r="36" spans="1:15" s="77" customFormat="1" ht="27">
      <c r="A36" s="38">
        <v>16</v>
      </c>
      <c r="B36" s="80"/>
      <c r="C36" s="37" t="s">
        <v>185</v>
      </c>
      <c r="D36" s="38" t="s">
        <v>120</v>
      </c>
      <c r="E36" s="81">
        <v>1</v>
      </c>
      <c r="F36" s="39">
        <v>120</v>
      </c>
      <c r="G36" s="329"/>
      <c r="H36" s="319"/>
      <c r="I36" s="319"/>
      <c r="J36" s="319"/>
      <c r="K36" s="319"/>
      <c r="L36" s="319"/>
      <c r="M36" s="319"/>
      <c r="N36" s="118"/>
      <c r="O36" s="119"/>
    </row>
    <row r="37" spans="1:15" s="77" customFormat="1" ht="13.5">
      <c r="A37" s="38"/>
      <c r="B37" s="80"/>
      <c r="C37" s="79" t="s">
        <v>32</v>
      </c>
      <c r="D37" s="38" t="s">
        <v>33</v>
      </c>
      <c r="E37" s="81">
        <v>3.9300000000000002E-2</v>
      </c>
      <c r="F37" s="39">
        <v>0.39</v>
      </c>
      <c r="G37" s="329"/>
      <c r="H37" s="319"/>
      <c r="I37" s="319"/>
      <c r="J37" s="319"/>
      <c r="K37" s="319"/>
      <c r="L37" s="319"/>
      <c r="M37" s="319"/>
      <c r="N37" s="118"/>
      <c r="O37" s="119"/>
    </row>
    <row r="38" spans="1:15" s="77" customFormat="1" ht="27">
      <c r="A38" s="38">
        <v>23</v>
      </c>
      <c r="B38" s="78" t="s">
        <v>51</v>
      </c>
      <c r="C38" s="79" t="s">
        <v>186</v>
      </c>
      <c r="D38" s="38" t="s">
        <v>106</v>
      </c>
      <c r="E38" s="81">
        <v>1</v>
      </c>
      <c r="F38" s="89">
        <v>26</v>
      </c>
      <c r="G38" s="329"/>
      <c r="H38" s="319"/>
      <c r="I38" s="319"/>
      <c r="J38" s="319"/>
      <c r="K38" s="319"/>
      <c r="L38" s="319"/>
      <c r="M38" s="319"/>
      <c r="N38" s="118"/>
      <c r="O38" s="119"/>
    </row>
    <row r="39" spans="1:15" s="77" customFormat="1" ht="13.5">
      <c r="A39" s="38"/>
      <c r="B39" s="80"/>
      <c r="C39" s="79" t="s">
        <v>187</v>
      </c>
      <c r="D39" s="38" t="s">
        <v>106</v>
      </c>
      <c r="E39" s="81">
        <v>1</v>
      </c>
      <c r="F39" s="245">
        <v>13</v>
      </c>
      <c r="G39" s="329"/>
      <c r="H39" s="319"/>
      <c r="I39" s="319"/>
      <c r="J39" s="319"/>
      <c r="K39" s="319"/>
      <c r="L39" s="319"/>
      <c r="M39" s="319"/>
      <c r="N39" s="118"/>
      <c r="O39" s="119"/>
    </row>
    <row r="40" spans="1:15" s="77" customFormat="1" ht="13.5">
      <c r="A40" s="38"/>
      <c r="B40" s="80"/>
      <c r="C40" s="79" t="s">
        <v>32</v>
      </c>
      <c r="D40" s="38" t="s">
        <v>33</v>
      </c>
      <c r="E40" s="81">
        <v>7.0000000000000007E-2</v>
      </c>
      <c r="F40" s="245">
        <v>3.2</v>
      </c>
      <c r="G40" s="329"/>
      <c r="H40" s="319"/>
      <c r="I40" s="319"/>
      <c r="J40" s="319"/>
      <c r="K40" s="319"/>
      <c r="L40" s="319"/>
      <c r="M40" s="319"/>
      <c r="N40" s="118"/>
      <c r="O40" s="119"/>
    </row>
    <row r="41" spans="1:15" s="77" customFormat="1" ht="13.5">
      <c r="A41" s="38"/>
      <c r="B41" s="80"/>
      <c r="C41" s="79" t="s">
        <v>195</v>
      </c>
      <c r="D41" s="38" t="s">
        <v>106</v>
      </c>
      <c r="E41" s="81"/>
      <c r="F41" s="245">
        <v>2</v>
      </c>
      <c r="G41" s="329"/>
      <c r="H41" s="319"/>
      <c r="I41" s="319"/>
      <c r="J41" s="319"/>
      <c r="K41" s="319"/>
      <c r="L41" s="319"/>
      <c r="M41" s="319"/>
      <c r="N41" s="118"/>
      <c r="O41" s="119"/>
    </row>
    <row r="42" spans="1:15" s="77" customFormat="1" ht="13.5">
      <c r="A42" s="74">
        <v>8</v>
      </c>
      <c r="B42" s="80"/>
      <c r="C42" s="85" t="s">
        <v>139</v>
      </c>
      <c r="D42" s="74" t="s">
        <v>26</v>
      </c>
      <c r="E42" s="243"/>
      <c r="F42" s="54">
        <v>0.5</v>
      </c>
      <c r="G42" s="320"/>
      <c r="H42" s="319"/>
      <c r="I42" s="318"/>
      <c r="J42" s="319"/>
      <c r="K42" s="318"/>
      <c r="L42" s="319"/>
      <c r="M42" s="319"/>
      <c r="N42" s="76"/>
    </row>
    <row r="43" spans="1:15" s="121" customFormat="1" ht="15">
      <c r="A43" s="120"/>
      <c r="B43" s="120"/>
      <c r="C43" s="122" t="s">
        <v>188</v>
      </c>
      <c r="D43" s="120" t="s">
        <v>106</v>
      </c>
      <c r="E43" s="120"/>
      <c r="F43" s="240">
        <v>50</v>
      </c>
      <c r="G43" s="340"/>
      <c r="H43" s="341"/>
      <c r="I43" s="342"/>
      <c r="J43" s="341"/>
      <c r="K43" s="342"/>
      <c r="L43" s="343"/>
      <c r="M43" s="341"/>
    </row>
    <row r="44" spans="1:15" s="121" customFormat="1" ht="15">
      <c r="A44" s="120"/>
      <c r="B44" s="120"/>
      <c r="C44" s="122" t="s">
        <v>188</v>
      </c>
      <c r="D44" s="120" t="s">
        <v>106</v>
      </c>
      <c r="E44" s="120"/>
      <c r="F44" s="240">
        <v>25</v>
      </c>
      <c r="G44" s="340"/>
      <c r="H44" s="341"/>
      <c r="I44" s="342"/>
      <c r="J44" s="341"/>
      <c r="K44" s="342"/>
      <c r="L44" s="343"/>
      <c r="M44" s="341"/>
    </row>
    <row r="45" spans="1:15" s="121" customFormat="1" ht="15">
      <c r="A45" s="120"/>
      <c r="B45" s="120"/>
      <c r="C45" s="122" t="s">
        <v>196</v>
      </c>
      <c r="D45" s="120" t="s">
        <v>106</v>
      </c>
      <c r="E45" s="120"/>
      <c r="F45" s="240">
        <v>1</v>
      </c>
      <c r="G45" s="340"/>
      <c r="H45" s="341"/>
      <c r="I45" s="342"/>
      <c r="J45" s="341"/>
      <c r="K45" s="342"/>
      <c r="L45" s="343"/>
      <c r="M45" s="341"/>
    </row>
    <row r="46" spans="1:15" s="121" customFormat="1" ht="15">
      <c r="A46" s="120"/>
      <c r="B46" s="120"/>
      <c r="C46" s="122" t="s">
        <v>197</v>
      </c>
      <c r="D46" s="120" t="s">
        <v>106</v>
      </c>
      <c r="E46" s="120"/>
      <c r="F46" s="240">
        <v>1</v>
      </c>
      <c r="G46" s="340"/>
      <c r="H46" s="341"/>
      <c r="I46" s="342"/>
      <c r="J46" s="341"/>
      <c r="K46" s="342"/>
      <c r="L46" s="343"/>
      <c r="M46" s="341"/>
    </row>
    <row r="47" spans="1:15" s="77" customFormat="1" ht="27">
      <c r="A47" s="38">
        <v>25</v>
      </c>
      <c r="B47" s="80"/>
      <c r="C47" s="79" t="s">
        <v>189</v>
      </c>
      <c r="D47" s="120" t="s">
        <v>106</v>
      </c>
      <c r="E47" s="81"/>
      <c r="F47" s="245">
        <v>1</v>
      </c>
      <c r="G47" s="329"/>
      <c r="H47" s="319"/>
      <c r="I47" s="319"/>
      <c r="J47" s="319"/>
      <c r="K47" s="319"/>
      <c r="L47" s="319"/>
      <c r="M47" s="319"/>
      <c r="N47" s="118"/>
      <c r="O47" s="119"/>
    </row>
    <row r="48" spans="1:15" s="129" customFormat="1" ht="13.5">
      <c r="A48" s="125"/>
      <c r="B48" s="126"/>
      <c r="C48" s="127" t="s">
        <v>7</v>
      </c>
      <c r="D48" s="128"/>
      <c r="E48" s="124"/>
      <c r="F48" s="123"/>
      <c r="G48" s="344"/>
      <c r="H48" s="344"/>
      <c r="I48" s="344"/>
      <c r="J48" s="344"/>
      <c r="K48" s="344"/>
      <c r="L48" s="344"/>
      <c r="M48" s="344"/>
      <c r="N48" s="118"/>
      <c r="O48" s="119"/>
    </row>
    <row r="49" spans="1:17" s="3" customFormat="1">
      <c r="A49" s="25"/>
      <c r="B49" s="44"/>
      <c r="C49" s="48" t="s">
        <v>71</v>
      </c>
      <c r="D49" s="249" t="s">
        <v>224</v>
      </c>
      <c r="E49" s="44"/>
      <c r="F49" s="46"/>
      <c r="G49" s="332"/>
      <c r="H49" s="333"/>
      <c r="I49" s="333"/>
      <c r="J49" s="333"/>
      <c r="K49" s="333"/>
      <c r="L49" s="333"/>
      <c r="M49" s="333"/>
      <c r="N49" s="9"/>
      <c r="P49" s="28"/>
      <c r="Q49" s="47"/>
    </row>
    <row r="50" spans="1:17" s="3" customFormat="1">
      <c r="A50" s="25"/>
      <c r="B50" s="44"/>
      <c r="C50" s="49" t="s">
        <v>7</v>
      </c>
      <c r="D50" s="44"/>
      <c r="E50" s="44"/>
      <c r="F50" s="46"/>
      <c r="G50" s="332"/>
      <c r="H50" s="333"/>
      <c r="I50" s="333"/>
      <c r="J50" s="333"/>
      <c r="K50" s="333"/>
      <c r="L50" s="333"/>
      <c r="M50" s="333"/>
      <c r="N50" s="9"/>
      <c r="Q50" s="28"/>
    </row>
    <row r="51" spans="1:17" s="3" customFormat="1">
      <c r="A51" s="25"/>
      <c r="B51" s="44"/>
      <c r="C51" s="48" t="s">
        <v>72</v>
      </c>
      <c r="D51" s="249" t="s">
        <v>224</v>
      </c>
      <c r="E51" s="44"/>
      <c r="F51" s="46"/>
      <c r="G51" s="332"/>
      <c r="H51" s="333"/>
      <c r="I51" s="333"/>
      <c r="J51" s="333"/>
      <c r="K51" s="333"/>
      <c r="L51" s="333"/>
      <c r="M51" s="333"/>
      <c r="N51" s="9"/>
      <c r="Q51" s="50"/>
    </row>
    <row r="52" spans="1:17" s="3" customFormat="1">
      <c r="A52" s="25"/>
      <c r="B52" s="44"/>
      <c r="C52" s="49" t="s">
        <v>7</v>
      </c>
      <c r="D52" s="45"/>
      <c r="E52" s="44"/>
      <c r="F52" s="46"/>
      <c r="G52" s="332"/>
      <c r="H52" s="333"/>
      <c r="I52" s="333"/>
      <c r="J52" s="333"/>
      <c r="K52" s="333"/>
      <c r="L52" s="333"/>
      <c r="M52" s="333"/>
      <c r="N52" s="9"/>
      <c r="Q52" s="50"/>
    </row>
    <row r="53" spans="1:17" s="130" customFormat="1">
      <c r="B53" s="284"/>
      <c r="C53" s="285"/>
      <c r="E53" s="284"/>
      <c r="F53" s="284"/>
      <c r="G53" s="284"/>
      <c r="H53" s="285"/>
      <c r="I53" s="285"/>
      <c r="J53" s="285"/>
    </row>
    <row r="55" spans="1:17">
      <c r="C55" s="284" t="s">
        <v>261</v>
      </c>
      <c r="D55" s="284"/>
      <c r="E55" s="284"/>
      <c r="F55" s="284"/>
      <c r="G55" s="284"/>
      <c r="H55" s="284"/>
      <c r="I55" s="284"/>
    </row>
    <row r="56" spans="1:17" s="138" customFormat="1">
      <c r="A56" s="238"/>
      <c r="B56" s="238"/>
      <c r="D56" s="238"/>
      <c r="E56" s="238"/>
      <c r="F56" s="235"/>
    </row>
    <row r="57" spans="1:17" s="187" customFormat="1">
      <c r="A57" s="231"/>
      <c r="B57" s="232"/>
      <c r="D57" s="232"/>
      <c r="E57" s="232"/>
      <c r="F57" s="234"/>
      <c r="G57" s="141"/>
      <c r="H57" s="9"/>
      <c r="I57" s="9"/>
      <c r="J57" s="9"/>
      <c r="K57" s="9"/>
      <c r="L57" s="9"/>
      <c r="M57" s="9"/>
      <c r="N57" s="9"/>
    </row>
    <row r="58" spans="1:17" s="141" customFormat="1">
      <c r="A58" s="231"/>
      <c r="B58" s="232"/>
      <c r="D58" s="236"/>
      <c r="E58" s="236"/>
      <c r="F58" s="232"/>
      <c r="G58" s="138"/>
    </row>
  </sheetData>
  <sheetProtection password="CC2D" sheet="1" objects="1" scenarios="1"/>
  <mergeCells count="14">
    <mergeCell ref="C55:I55"/>
    <mergeCell ref="B53:C53"/>
    <mergeCell ref="E53:J53"/>
    <mergeCell ref="A1:M1"/>
    <mergeCell ref="C2:K2"/>
    <mergeCell ref="A4:A5"/>
    <mergeCell ref="B4:B5"/>
    <mergeCell ref="C4:C5"/>
    <mergeCell ref="D4:D5"/>
    <mergeCell ref="E4:F4"/>
    <mergeCell ref="G4:H4"/>
    <mergeCell ref="I4:J4"/>
    <mergeCell ref="K4:L4"/>
    <mergeCell ref="M4:M5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3" workbookViewId="0">
      <selection activeCell="D13" sqref="D13"/>
    </sheetView>
  </sheetViews>
  <sheetFormatPr defaultRowHeight="15"/>
  <cols>
    <col min="1" max="1" width="6.140625" style="185" customWidth="1"/>
    <col min="2" max="2" width="50.28515625" style="146" customWidth="1"/>
    <col min="3" max="3" width="7.28515625" style="185" customWidth="1"/>
    <col min="4" max="4" width="9" style="186" customWidth="1"/>
    <col min="5" max="5" width="12.7109375" style="146" customWidth="1"/>
    <col min="6" max="6" width="11" style="146" customWidth="1"/>
    <col min="7" max="7" width="11.140625" style="146" customWidth="1"/>
    <col min="8" max="8" width="10.28515625" style="146" customWidth="1"/>
    <col min="9" max="9" width="14" style="146" customWidth="1"/>
    <col min="10" max="16384" width="9.140625" style="146"/>
  </cols>
  <sheetData>
    <row r="1" spans="1:13" s="147" customFormat="1" ht="40.5" customHeight="1">
      <c r="A1" s="290" t="s">
        <v>254</v>
      </c>
      <c r="B1" s="290"/>
      <c r="C1" s="290"/>
      <c r="D1" s="290"/>
      <c r="E1" s="290"/>
      <c r="F1" s="290"/>
      <c r="G1" s="290"/>
      <c r="H1" s="290"/>
      <c r="I1" s="290"/>
    </row>
    <row r="2" spans="1:13" s="147" customFormat="1" ht="40.5" customHeight="1">
      <c r="A2" s="290" t="s">
        <v>249</v>
      </c>
      <c r="B2" s="290"/>
      <c r="C2" s="290"/>
      <c r="D2" s="290"/>
      <c r="E2" s="290"/>
      <c r="F2" s="290"/>
      <c r="G2" s="290"/>
      <c r="H2" s="290"/>
      <c r="I2" s="290"/>
    </row>
    <row r="3" spans="1:13" ht="26.25" customHeight="1">
      <c r="A3" s="290" t="s">
        <v>239</v>
      </c>
      <c r="B3" s="290"/>
      <c r="C3" s="290"/>
      <c r="D3" s="290"/>
      <c r="E3" s="290"/>
      <c r="F3" s="290"/>
      <c r="G3" s="290"/>
      <c r="H3" s="290"/>
      <c r="I3" s="290"/>
      <c r="M3" s="146" t="s">
        <v>204</v>
      </c>
    </row>
    <row r="4" spans="1:13" ht="16.5">
      <c r="A4" s="148" t="s">
        <v>144</v>
      </c>
      <c r="B4" s="291" t="s">
        <v>240</v>
      </c>
      <c r="C4" s="293" t="s">
        <v>241</v>
      </c>
      <c r="D4" s="295" t="s">
        <v>242</v>
      </c>
      <c r="E4" s="297" t="s">
        <v>243</v>
      </c>
      <c r="F4" s="298"/>
      <c r="G4" s="297" t="s">
        <v>246</v>
      </c>
      <c r="H4" s="298"/>
      <c r="I4" s="299" t="s">
        <v>245</v>
      </c>
    </row>
    <row r="5" spans="1:13" ht="16.5">
      <c r="A5" s="149"/>
      <c r="B5" s="292"/>
      <c r="C5" s="294"/>
      <c r="D5" s="296"/>
      <c r="E5" s="150" t="s">
        <v>244</v>
      </c>
      <c r="F5" s="151" t="s">
        <v>245</v>
      </c>
      <c r="G5" s="150" t="s">
        <v>244</v>
      </c>
      <c r="H5" s="151" t="s">
        <v>245</v>
      </c>
      <c r="I5" s="300"/>
    </row>
    <row r="6" spans="1:13" ht="16.5">
      <c r="A6" s="152">
        <v>1</v>
      </c>
      <c r="B6" s="153">
        <v>2</v>
      </c>
      <c r="C6" s="153">
        <v>3</v>
      </c>
      <c r="D6" s="153">
        <v>4</v>
      </c>
      <c r="E6" s="153">
        <v>5</v>
      </c>
      <c r="F6" s="154">
        <v>6</v>
      </c>
      <c r="G6" s="153">
        <v>7</v>
      </c>
      <c r="H6" s="154">
        <v>8</v>
      </c>
      <c r="I6" s="154">
        <v>9</v>
      </c>
    </row>
    <row r="7" spans="1:13" ht="14.25" customHeight="1">
      <c r="A7" s="155"/>
      <c r="B7" s="156"/>
      <c r="C7" s="155"/>
      <c r="D7" s="157"/>
      <c r="E7" s="157"/>
      <c r="F7" s="158"/>
      <c r="G7" s="157"/>
      <c r="H7" s="159"/>
      <c r="I7" s="159"/>
      <c r="L7" s="160"/>
    </row>
    <row r="8" spans="1:13" s="164" customFormat="1" ht="21.75" customHeight="1">
      <c r="A8" s="161">
        <v>1</v>
      </c>
      <c r="B8" s="162" t="s">
        <v>205</v>
      </c>
      <c r="C8" s="161" t="s">
        <v>41</v>
      </c>
      <c r="D8" s="163">
        <v>1</v>
      </c>
      <c r="E8" s="345"/>
      <c r="F8" s="346"/>
      <c r="G8" s="347"/>
      <c r="H8" s="348"/>
      <c r="I8" s="349"/>
      <c r="L8" s="165"/>
    </row>
    <row r="9" spans="1:13" s="164" customFormat="1" ht="17.25" customHeight="1">
      <c r="A9" s="161">
        <v>2</v>
      </c>
      <c r="B9" s="162" t="s">
        <v>206</v>
      </c>
      <c r="C9" s="161" t="s">
        <v>41</v>
      </c>
      <c r="D9" s="163">
        <v>1</v>
      </c>
      <c r="E9" s="345"/>
      <c r="F9" s="346"/>
      <c r="G9" s="347"/>
      <c r="H9" s="348"/>
      <c r="I9" s="349"/>
      <c r="L9" s="165"/>
    </row>
    <row r="10" spans="1:13" s="164" customFormat="1" ht="17.25" customHeight="1">
      <c r="A10" s="161">
        <v>3</v>
      </c>
      <c r="B10" s="162" t="s">
        <v>207</v>
      </c>
      <c r="C10" s="161" t="s">
        <v>41</v>
      </c>
      <c r="D10" s="163">
        <v>2</v>
      </c>
      <c r="E10" s="345"/>
      <c r="F10" s="346"/>
      <c r="G10" s="347"/>
      <c r="H10" s="348"/>
      <c r="I10" s="349"/>
      <c r="L10" s="165"/>
    </row>
    <row r="11" spans="1:13" s="164" customFormat="1" ht="17.25" customHeight="1">
      <c r="A11" s="161">
        <v>4</v>
      </c>
      <c r="B11" s="162" t="s">
        <v>208</v>
      </c>
      <c r="C11" s="161" t="s">
        <v>41</v>
      </c>
      <c r="D11" s="163">
        <v>3</v>
      </c>
      <c r="E11" s="345"/>
      <c r="F11" s="346"/>
      <c r="G11" s="347"/>
      <c r="H11" s="348"/>
      <c r="I11" s="349"/>
      <c r="L11" s="165"/>
    </row>
    <row r="12" spans="1:13" s="164" customFormat="1" ht="15.75" customHeight="1">
      <c r="A12" s="161">
        <v>5</v>
      </c>
      <c r="B12" s="162" t="s">
        <v>209</v>
      </c>
      <c r="C12" s="161" t="s">
        <v>41</v>
      </c>
      <c r="D12" s="163">
        <v>6</v>
      </c>
      <c r="E12" s="345"/>
      <c r="F12" s="346"/>
      <c r="G12" s="347"/>
      <c r="H12" s="348"/>
      <c r="I12" s="349"/>
      <c r="L12" s="166"/>
    </row>
    <row r="13" spans="1:13" s="164" customFormat="1" ht="15.75" customHeight="1">
      <c r="A13" s="161">
        <v>6</v>
      </c>
      <c r="B13" s="162" t="s">
        <v>210</v>
      </c>
      <c r="C13" s="161" t="s">
        <v>120</v>
      </c>
      <c r="D13" s="163">
        <v>190</v>
      </c>
      <c r="E13" s="345"/>
      <c r="F13" s="350"/>
      <c r="G13" s="347"/>
      <c r="H13" s="348"/>
      <c r="I13" s="349"/>
      <c r="L13" s="166"/>
    </row>
    <row r="14" spans="1:13" s="164" customFormat="1" ht="15.75" customHeight="1">
      <c r="A14" s="161">
        <v>7</v>
      </c>
      <c r="B14" s="162" t="s">
        <v>211</v>
      </c>
      <c r="C14" s="161" t="s">
        <v>120</v>
      </c>
      <c r="D14" s="163">
        <v>135</v>
      </c>
      <c r="E14" s="345"/>
      <c r="F14" s="350"/>
      <c r="G14" s="347"/>
      <c r="H14" s="348"/>
      <c r="I14" s="349"/>
      <c r="L14" s="166"/>
    </row>
    <row r="15" spans="1:13" s="164" customFormat="1" ht="15.75">
      <c r="A15" s="161">
        <v>8</v>
      </c>
      <c r="B15" s="162" t="s">
        <v>212</v>
      </c>
      <c r="C15" s="161" t="s">
        <v>41</v>
      </c>
      <c r="D15" s="163">
        <v>32</v>
      </c>
      <c r="E15" s="348"/>
      <c r="F15" s="351"/>
      <c r="G15" s="348"/>
      <c r="H15" s="348"/>
      <c r="I15" s="348"/>
      <c r="L15" s="165"/>
    </row>
    <row r="16" spans="1:13" s="164" customFormat="1" ht="15.75">
      <c r="A16" s="161">
        <v>9</v>
      </c>
      <c r="B16" s="162" t="s">
        <v>213</v>
      </c>
      <c r="C16" s="161" t="s">
        <v>41</v>
      </c>
      <c r="D16" s="163">
        <v>6</v>
      </c>
      <c r="E16" s="348"/>
      <c r="F16" s="351"/>
      <c r="G16" s="348"/>
      <c r="H16" s="348"/>
      <c r="I16" s="348"/>
      <c r="L16" s="165"/>
    </row>
    <row r="17" spans="1:13" s="164" customFormat="1" ht="15.75">
      <c r="A17" s="161">
        <v>10</v>
      </c>
      <c r="B17" s="162" t="s">
        <v>214</v>
      </c>
      <c r="C17" s="161" t="s">
        <v>41</v>
      </c>
      <c r="D17" s="163">
        <v>40</v>
      </c>
      <c r="E17" s="348"/>
      <c r="F17" s="348"/>
      <c r="G17" s="348"/>
      <c r="H17" s="348"/>
      <c r="I17" s="348"/>
      <c r="L17" s="165"/>
    </row>
    <row r="18" spans="1:13" s="164" customFormat="1" ht="15.75">
      <c r="A18" s="161">
        <v>11</v>
      </c>
      <c r="B18" s="162" t="s">
        <v>215</v>
      </c>
      <c r="C18" s="161" t="s">
        <v>41</v>
      </c>
      <c r="D18" s="163">
        <v>4</v>
      </c>
      <c r="E18" s="348"/>
      <c r="F18" s="348"/>
      <c r="G18" s="348"/>
      <c r="H18" s="348"/>
      <c r="I18" s="348"/>
      <c r="L18" s="165"/>
    </row>
    <row r="19" spans="1:13" s="164" customFormat="1" ht="15.75">
      <c r="A19" s="161">
        <v>12</v>
      </c>
      <c r="B19" s="162" t="s">
        <v>216</v>
      </c>
      <c r="C19" s="161" t="s">
        <v>41</v>
      </c>
      <c r="D19" s="163">
        <v>15</v>
      </c>
      <c r="E19" s="348"/>
      <c r="F19" s="348"/>
      <c r="G19" s="348"/>
      <c r="H19" s="348"/>
      <c r="I19" s="348"/>
      <c r="L19" s="165"/>
    </row>
    <row r="20" spans="1:13" s="164" customFormat="1" ht="31.5">
      <c r="A20" s="161">
        <v>13</v>
      </c>
      <c r="B20" s="162" t="s">
        <v>217</v>
      </c>
      <c r="C20" s="161" t="s">
        <v>41</v>
      </c>
      <c r="D20" s="163">
        <v>20</v>
      </c>
      <c r="E20" s="348"/>
      <c r="F20" s="348"/>
      <c r="G20" s="348"/>
      <c r="H20" s="348"/>
      <c r="I20" s="348"/>
      <c r="L20" s="165"/>
    </row>
    <row r="21" spans="1:13" s="164" customFormat="1" ht="15.75">
      <c r="A21" s="161">
        <v>14</v>
      </c>
      <c r="B21" s="162" t="s">
        <v>218</v>
      </c>
      <c r="C21" s="161" t="s">
        <v>41</v>
      </c>
      <c r="D21" s="163">
        <v>45</v>
      </c>
      <c r="E21" s="348"/>
      <c r="F21" s="348"/>
      <c r="G21" s="348"/>
      <c r="H21" s="348"/>
      <c r="I21" s="348"/>
      <c r="L21" s="165"/>
    </row>
    <row r="22" spans="1:13" s="164" customFormat="1" ht="15.75">
      <c r="A22" s="161">
        <v>15</v>
      </c>
      <c r="B22" s="162" t="s">
        <v>219</v>
      </c>
      <c r="C22" s="161" t="s">
        <v>41</v>
      </c>
      <c r="D22" s="163">
        <v>128</v>
      </c>
      <c r="E22" s="348"/>
      <c r="F22" s="348"/>
      <c r="G22" s="348"/>
      <c r="H22" s="348"/>
      <c r="I22" s="348"/>
      <c r="L22" s="165"/>
    </row>
    <row r="23" spans="1:13" s="164" customFormat="1" ht="15.75">
      <c r="A23" s="161">
        <v>16</v>
      </c>
      <c r="B23" s="162" t="s">
        <v>220</v>
      </c>
      <c r="C23" s="161" t="s">
        <v>41</v>
      </c>
      <c r="D23" s="163">
        <v>12</v>
      </c>
      <c r="E23" s="348"/>
      <c r="F23" s="348"/>
      <c r="G23" s="348"/>
      <c r="H23" s="348"/>
      <c r="I23" s="348"/>
      <c r="L23" s="165"/>
    </row>
    <row r="24" spans="1:13" s="164" customFormat="1" ht="15.75">
      <c r="A24" s="161">
        <v>17</v>
      </c>
      <c r="B24" s="162" t="s">
        <v>221</v>
      </c>
      <c r="C24" s="161" t="s">
        <v>41</v>
      </c>
      <c r="D24" s="163">
        <v>10</v>
      </c>
      <c r="E24" s="348"/>
      <c r="F24" s="348"/>
      <c r="G24" s="348"/>
      <c r="H24" s="348"/>
      <c r="I24" s="348"/>
      <c r="L24" s="165"/>
    </row>
    <row r="25" spans="1:13" s="164" customFormat="1" ht="15.75">
      <c r="A25" s="161">
        <v>18</v>
      </c>
      <c r="B25" s="162" t="s">
        <v>222</v>
      </c>
      <c r="C25" s="161" t="s">
        <v>120</v>
      </c>
      <c r="D25" s="163">
        <v>250</v>
      </c>
      <c r="E25" s="348"/>
      <c r="F25" s="348"/>
      <c r="G25" s="348"/>
      <c r="H25" s="348"/>
      <c r="I25" s="348"/>
      <c r="L25" s="165"/>
    </row>
    <row r="26" spans="1:13" s="164" customFormat="1" ht="15.75">
      <c r="A26" s="161">
        <v>19</v>
      </c>
      <c r="B26" s="162" t="s">
        <v>223</v>
      </c>
      <c r="C26" s="161" t="s">
        <v>138</v>
      </c>
      <c r="D26" s="163">
        <v>2</v>
      </c>
      <c r="E26" s="348"/>
      <c r="F26" s="348"/>
      <c r="G26" s="348"/>
      <c r="H26" s="348"/>
      <c r="I26" s="348"/>
      <c r="L26" s="165"/>
    </row>
    <row r="27" spans="1:13" s="170" customFormat="1" ht="15.75">
      <c r="A27" s="167"/>
      <c r="B27" s="168" t="s">
        <v>7</v>
      </c>
      <c r="C27" s="167"/>
      <c r="D27" s="169"/>
      <c r="E27" s="352"/>
      <c r="F27" s="353"/>
      <c r="G27" s="354"/>
      <c r="H27" s="353"/>
      <c r="I27" s="353"/>
    </row>
    <row r="28" spans="1:13" s="164" customFormat="1" ht="15.75">
      <c r="A28" s="161"/>
      <c r="B28" s="241" t="s">
        <v>247</v>
      </c>
      <c r="C28" s="161" t="s">
        <v>224</v>
      </c>
      <c r="D28" s="172"/>
      <c r="E28" s="355"/>
      <c r="F28" s="356"/>
      <c r="G28" s="356"/>
      <c r="H28" s="356"/>
      <c r="I28" s="348"/>
    </row>
    <row r="29" spans="1:13" s="177" customFormat="1" ht="15.75">
      <c r="A29" s="173"/>
      <c r="B29" s="168" t="s">
        <v>7</v>
      </c>
      <c r="C29" s="174"/>
      <c r="D29" s="175"/>
      <c r="E29" s="357"/>
      <c r="F29" s="358"/>
      <c r="G29" s="358"/>
      <c r="H29" s="358"/>
      <c r="I29" s="359"/>
      <c r="J29" s="176"/>
    </row>
    <row r="30" spans="1:13" s="177" customFormat="1" ht="15.75">
      <c r="A30" s="173"/>
      <c r="B30" s="171" t="s">
        <v>225</v>
      </c>
      <c r="C30" s="155" t="s">
        <v>224</v>
      </c>
      <c r="D30" s="178">
        <v>0.75</v>
      </c>
      <c r="E30" s="357"/>
      <c r="F30" s="358"/>
      <c r="G30" s="358"/>
      <c r="H30" s="358"/>
      <c r="I30" s="349"/>
    </row>
    <row r="31" spans="1:13" s="177" customFormat="1" ht="15.75">
      <c r="A31" s="173"/>
      <c r="B31" s="168" t="s">
        <v>7</v>
      </c>
      <c r="C31" s="174"/>
      <c r="D31" s="179"/>
      <c r="E31" s="357"/>
      <c r="F31" s="358"/>
      <c r="G31" s="358"/>
      <c r="H31" s="358"/>
      <c r="I31" s="359"/>
      <c r="J31" s="176"/>
    </row>
    <row r="32" spans="1:13" s="177" customFormat="1" ht="18" customHeight="1">
      <c r="A32" s="173"/>
      <c r="B32" s="180" t="s">
        <v>226</v>
      </c>
      <c r="C32" s="155" t="s">
        <v>224</v>
      </c>
      <c r="D32" s="178"/>
      <c r="E32" s="357"/>
      <c r="F32" s="358"/>
      <c r="G32" s="358"/>
      <c r="H32" s="358"/>
      <c r="I32" s="349"/>
      <c r="K32" s="164"/>
      <c r="L32" s="164"/>
      <c r="M32" s="164"/>
    </row>
    <row r="33" spans="1:14" s="177" customFormat="1" ht="18" customHeight="1">
      <c r="A33" s="173"/>
      <c r="B33" s="168" t="s">
        <v>7</v>
      </c>
      <c r="C33" s="174"/>
      <c r="D33" s="179"/>
      <c r="E33" s="357"/>
      <c r="F33" s="358"/>
      <c r="G33" s="358"/>
      <c r="H33" s="358"/>
      <c r="I33" s="359"/>
      <c r="J33" s="176"/>
    </row>
    <row r="34" spans="1:14" s="177" customFormat="1" ht="18" customHeight="1">
      <c r="A34" s="173"/>
      <c r="B34" s="180" t="s">
        <v>227</v>
      </c>
      <c r="C34" s="155" t="s">
        <v>224</v>
      </c>
      <c r="D34" s="178">
        <v>0.03</v>
      </c>
      <c r="E34" s="357"/>
      <c r="F34" s="358"/>
      <c r="G34" s="358"/>
      <c r="H34" s="358"/>
      <c r="I34" s="349"/>
    </row>
    <row r="35" spans="1:14" s="177" customFormat="1" ht="18" customHeight="1">
      <c r="A35" s="173"/>
      <c r="B35" s="168" t="s">
        <v>7</v>
      </c>
      <c r="C35" s="174"/>
      <c r="D35" s="179"/>
      <c r="E35" s="357"/>
      <c r="F35" s="358"/>
      <c r="G35" s="358"/>
      <c r="H35" s="358"/>
      <c r="I35" s="359"/>
      <c r="J35" s="176"/>
      <c r="K35" s="176"/>
    </row>
    <row r="37" spans="1:14" s="182" customFormat="1" ht="15.75">
      <c r="A37" s="181"/>
      <c r="C37" s="183"/>
      <c r="D37" s="184"/>
    </row>
    <row r="38" spans="1:14" s="138" customFormat="1" ht="15.75">
      <c r="A38" s="238"/>
      <c r="B38" s="238"/>
      <c r="D38" s="238"/>
      <c r="E38" s="238"/>
      <c r="F38" s="235"/>
    </row>
    <row r="39" spans="1:14" s="187" customFormat="1" ht="15.75">
      <c r="A39" s="231"/>
      <c r="B39" s="288" t="s">
        <v>262</v>
      </c>
      <c r="C39" s="289"/>
      <c r="D39" s="289"/>
      <c r="E39" s="289"/>
      <c r="F39" s="234"/>
      <c r="G39" s="141"/>
      <c r="H39" s="9"/>
      <c r="I39" s="9"/>
      <c r="J39" s="9"/>
      <c r="K39" s="9"/>
      <c r="L39" s="9"/>
      <c r="M39" s="9"/>
      <c r="N39" s="9"/>
    </row>
    <row r="40" spans="1:14" s="141" customFormat="1" ht="15.75">
      <c r="A40" s="231"/>
      <c r="B40" s="232"/>
      <c r="D40" s="236"/>
      <c r="E40" s="236"/>
      <c r="F40" s="232"/>
      <c r="G40" s="138"/>
    </row>
    <row r="41" spans="1:14" ht="15.75">
      <c r="B41" s="164"/>
    </row>
    <row r="42" spans="1:14" ht="15.75">
      <c r="B42" s="164"/>
    </row>
    <row r="43" spans="1:14" ht="15.75">
      <c r="B43" s="164"/>
    </row>
    <row r="44" spans="1:14" ht="15.75">
      <c r="B44" s="164"/>
    </row>
    <row r="45" spans="1:14" ht="15.75">
      <c r="B45" s="164"/>
    </row>
    <row r="46" spans="1:14" ht="15.75">
      <c r="B46" s="164"/>
    </row>
    <row r="47" spans="1:14" ht="15.75">
      <c r="B47" s="164"/>
    </row>
    <row r="48" spans="1:14" ht="15.75">
      <c r="B48" s="164"/>
    </row>
    <row r="49" spans="2:2" ht="15.75">
      <c r="B49" s="164"/>
    </row>
    <row r="50" spans="2:2" ht="15.75">
      <c r="B50" s="164"/>
    </row>
    <row r="51" spans="2:2" ht="15.75">
      <c r="B51" s="164"/>
    </row>
    <row r="52" spans="2:2" ht="15.75">
      <c r="B52" s="164"/>
    </row>
    <row r="53" spans="2:2" ht="15.75">
      <c r="B53" s="164"/>
    </row>
  </sheetData>
  <sheetProtection password="CC2D" sheet="1" objects="1" scenarios="1"/>
  <mergeCells count="10">
    <mergeCell ref="B39:E39"/>
    <mergeCell ref="A1:I1"/>
    <mergeCell ref="A3:I3"/>
    <mergeCell ref="B4:B5"/>
    <mergeCell ref="C4:C5"/>
    <mergeCell ref="D4:D5"/>
    <mergeCell ref="E4:F4"/>
    <mergeCell ref="G4:H4"/>
    <mergeCell ref="I4:I5"/>
    <mergeCell ref="A2:I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obieqturi </vt:lpstr>
      <vt:lpstr>სამშენებლო</vt:lpstr>
      <vt:lpstr>ცივი და ცხელი წყალი</vt:lpstr>
      <vt:lpstr>კანალიზაცია</vt:lpstr>
      <vt:lpstr>გათბობა</vt:lpstr>
      <vt:lpstr>ელექტროობა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2017-08-16T06:21:54Z</dcterms:modified>
</cp:coreProperties>
</file>