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0" windowWidth="12765" windowHeight="10035" tabRatio="932"/>
  </bookViews>
  <sheets>
    <sheet name="navTsadenis_quca" sheetId="81" r:id="rId1"/>
  </sheets>
  <definedNames>
    <definedName name="_xlnm.Print_Area" localSheetId="0">navTsadenis_quca!$A$1:$L$39</definedName>
    <definedName name="_xlnm.Print_Titles" localSheetId="0">navTsadenis_quca!$7:$7</definedName>
  </definedNames>
  <calcPr calcId="124519"/>
</workbook>
</file>

<file path=xl/calcChain.xml><?xml version="1.0" encoding="utf-8"?>
<calcChain xmlns="http://schemas.openxmlformats.org/spreadsheetml/2006/main">
  <c r="D29" i="81"/>
  <c r="D14"/>
  <c r="D15" l="1"/>
  <c r="D16" l="1"/>
</calcChain>
</file>

<file path=xl/sharedStrings.xml><?xml version="1.0" encoding="utf-8"?>
<sst xmlns="http://schemas.openxmlformats.org/spreadsheetml/2006/main" count="68" uniqueCount="48">
  <si>
    <t xml:space="preserve">samuSaos dasaxeleba </t>
  </si>
  <si>
    <t>raode-noba</t>
  </si>
  <si>
    <t xml:space="preserve">    masalebi</t>
  </si>
  <si>
    <t xml:space="preserve">   xelfasi (l)</t>
  </si>
  <si>
    <t xml:space="preserve">   sul</t>
  </si>
  <si>
    <t>c</t>
  </si>
  <si>
    <t>N</t>
  </si>
  <si>
    <t>Seadgina</t>
  </si>
  <si>
    <t xml:space="preserve">                Sedgenilia 1984 w. sabaziso normebiT mimdinare fasebSi </t>
  </si>
  <si>
    <t>ganz. erT.</t>
  </si>
  <si>
    <t xml:space="preserve">  jami</t>
  </si>
  <si>
    <t>jami</t>
  </si>
  <si>
    <t>(lari)</t>
  </si>
  <si>
    <t>gauTvaliswinebeli xarjebi 3%</t>
  </si>
  <si>
    <t>km</t>
  </si>
  <si>
    <t xml:space="preserve">sul </t>
  </si>
  <si>
    <t>damatebiTi Rirebulebis gadasaxadi 18%</t>
  </si>
  <si>
    <t xml:space="preserve"> T. namoraZe</t>
  </si>
  <si>
    <r>
      <t>m</t>
    </r>
    <r>
      <rPr>
        <b/>
        <vertAlign val="superscript"/>
        <sz val="11"/>
        <rFont val="AcadNusx"/>
      </rPr>
      <t>3</t>
    </r>
  </si>
  <si>
    <t xml:space="preserve">RorRis safuZvlis mowyoba sisqiT 10 sm </t>
  </si>
  <si>
    <t>I mosamzadebeli samuSaoebi</t>
  </si>
  <si>
    <t>trasis aRdgena da damagreba</t>
  </si>
  <si>
    <t xml:space="preserve">arsebuli kanalizaciis Webis amoweva an daweva, (SemoWra `bolgarkiT") saproeqto niSnulebamde </t>
  </si>
  <si>
    <t xml:space="preserve">arsebuli sasmeli wylis Webis amoweva an daweva, saproeqto niSnulebamde </t>
  </si>
  <si>
    <t>II miwis vakisi</t>
  </si>
  <si>
    <t>tn</t>
  </si>
  <si>
    <t>III kategoriis gruntis damuSaveba eqskavatoriT</t>
  </si>
  <si>
    <t xml:space="preserve">gruntis damuSaveba xeliT III kat. gruntSi                                   </t>
  </si>
  <si>
    <t>gruntis datvirTva avtoTviTmclelebze eqskavatoriT</t>
  </si>
  <si>
    <t>gruntis transportireba 
5km-ze  (X*1.75)</t>
  </si>
  <si>
    <t xml:space="preserve">safuZvlis qveda fenis mowyoba qviSa-xreSovani narevisagan 15sm  </t>
  </si>
  <si>
    <t xml:space="preserve">safaris qveda fenis mowyoba msxvil marcvlovani, forovani, RorRovani asfaltobetonis cxeli nareviT `tipi b~ 
sisqiT 4 sm </t>
  </si>
  <si>
    <t xml:space="preserve">safaris zeda fenis mowyoba wvrilmarcvlovani, mkvrivi, RorRovani asfaltbetonis cxeli nareviT `tipi b~ sisqiT 3 sm </t>
  </si>
  <si>
    <t xml:space="preserve">safaris fenis mowyoba wvrilmarcvlovani, mkvrivi, RorRovani asfaltbetonis cxeli nareviT `tipi b~ sisqiT 5 sm </t>
  </si>
  <si>
    <t>erT.
fasi</t>
  </si>
  <si>
    <t xml:space="preserve">miwis vakisis Sevseba qviSa-xreSovani narevisagan  </t>
  </si>
  <si>
    <t>IV sagzao samosi</t>
  </si>
  <si>
    <t>V ezoSi Sesasvlelebis mowyoba</t>
  </si>
  <si>
    <t>asfaltis piras betonis  bordiurebis  mowyoba xeebis garSemo
 zomiT (30X15) 1xe</t>
  </si>
  <si>
    <t>III bordiurebis mowyoba</t>
  </si>
  <si>
    <t xml:space="preserve">jami </t>
  </si>
  <si>
    <t>gegmiuri dagroveba  %</t>
  </si>
  <si>
    <t>zednadebi xarJebi   %</t>
  </si>
  <si>
    <t>manq.meq-zmebida transporti (l)</t>
  </si>
  <si>
    <t>qalaq gorSi rkinigzis sadguris dasaxlebaSi arsebuli navTsadenis quCis reabilitacia</t>
  </si>
  <si>
    <r>
      <t xml:space="preserve"> xarjTaRricxva</t>
    </r>
    <r>
      <rPr>
        <b/>
        <sz val="12"/>
        <rFont val="Times New Roman"/>
        <family val="1"/>
        <charset val="204"/>
      </rPr>
      <t xml:space="preserve">  </t>
    </r>
  </si>
  <si>
    <t>m</t>
  </si>
  <si>
    <r>
      <t>m</t>
    </r>
    <r>
      <rPr>
        <b/>
        <vertAlign val="superscript"/>
        <sz val="11"/>
        <rFont val="AcadNusx"/>
      </rPr>
      <t>2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</si>
</sst>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0.000"/>
    <numFmt numFmtId="167" formatCode="_-* #,##0_р_._-;\-* #,##0_р_._-;_-* &quot;-&quot;??_р_._-;_-@_-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1"/>
      <name val="AcadNusx"/>
    </font>
    <font>
      <b/>
      <sz val="11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b/>
      <i/>
      <sz val="11"/>
      <name val="AcadNusx"/>
    </font>
    <font>
      <sz val="10.5"/>
      <name val="AcadNusx"/>
    </font>
    <font>
      <i/>
      <u/>
      <sz val="12"/>
      <name val="AcadNusx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12" fillId="0" borderId="0"/>
    <xf numFmtId="0" fontId="2" fillId="0" borderId="0"/>
    <xf numFmtId="164" fontId="14" fillId="0" borderId="0" applyFont="0" applyFill="0" applyBorder="0" applyAlignment="0" applyProtection="0"/>
  </cellStyleXfs>
  <cellXfs count="13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right" vertical="center" wrapText="1"/>
    </xf>
    <xf numFmtId="0" fontId="3" fillId="2" borderId="0" xfId="5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1" fontId="4" fillId="2" borderId="0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2" fontId="3" fillId="2" borderId="2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Border="1" applyAlignment="1">
      <alignment horizontal="center" vertical="center"/>
    </xf>
    <xf numFmtId="1" fontId="3" fillId="2" borderId="2" xfId="3" applyNumberFormat="1" applyFont="1" applyFill="1" applyBorder="1" applyAlignment="1">
      <alignment horizontal="center" vertical="center"/>
    </xf>
    <xf numFmtId="2" fontId="3" fillId="2" borderId="6" xfId="3" applyNumberFormat="1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2" fontId="4" fillId="2" borderId="6" xfId="3" applyNumberFormat="1" applyFont="1" applyFill="1" applyBorder="1" applyAlignment="1">
      <alignment horizontal="center" vertical="center"/>
    </xf>
    <xf numFmtId="2" fontId="4" fillId="2" borderId="4" xfId="3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2" xfId="3" applyNumberFormat="1" applyFont="1" applyFill="1" applyBorder="1" applyAlignment="1">
      <alignment horizontal="center" vertical="center"/>
    </xf>
    <xf numFmtId="2" fontId="4" fillId="2" borderId="0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2" fontId="4" fillId="2" borderId="2" xfId="6" applyNumberFormat="1" applyFont="1" applyFill="1" applyBorder="1" applyAlignment="1">
      <alignment horizontal="center" vertical="top"/>
    </xf>
    <xf numFmtId="2" fontId="4" fillId="2" borderId="0" xfId="6" applyNumberFormat="1" applyFont="1" applyFill="1" applyBorder="1" applyAlignment="1">
      <alignment horizontal="center" vertical="top"/>
    </xf>
    <xf numFmtId="2" fontId="4" fillId="2" borderId="8" xfId="6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2" fontId="4" fillId="2" borderId="0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2" fontId="4" fillId="2" borderId="5" xfId="3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2" xfId="4" applyNumberFormat="1" applyFont="1" applyFill="1" applyBorder="1" applyAlignment="1">
      <alignment horizontal="center" vertical="top"/>
    </xf>
    <xf numFmtId="2" fontId="4" fillId="0" borderId="0" xfId="4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4" fillId="2" borderId="11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/>
    </xf>
    <xf numFmtId="2" fontId="4" fillId="2" borderId="5" xfId="4" applyNumberFormat="1" applyFont="1" applyFill="1" applyBorder="1" applyAlignment="1">
      <alignment horizontal="center" vertical="center"/>
    </xf>
    <xf numFmtId="2" fontId="4" fillId="2" borderId="7" xfId="4" applyNumberFormat="1" applyFont="1" applyFill="1" applyBorder="1" applyAlignment="1">
      <alignment horizontal="center" vertical="center"/>
    </xf>
    <xf numFmtId="2" fontId="4" fillId="0" borderId="5" xfId="3" applyNumberFormat="1" applyFont="1" applyFill="1" applyBorder="1" applyAlignment="1">
      <alignment horizontal="center" vertical="top" wrapText="1"/>
    </xf>
    <xf numFmtId="2" fontId="4" fillId="0" borderId="7" xfId="3" applyNumberFormat="1" applyFont="1" applyFill="1" applyBorder="1" applyAlignment="1">
      <alignment horizontal="center" vertical="top" wrapText="1"/>
    </xf>
    <xf numFmtId="2" fontId="4" fillId="2" borderId="7" xfId="3" applyNumberFormat="1" applyFont="1" applyFill="1" applyBorder="1" applyAlignment="1">
      <alignment horizontal="center" vertical="top" wrapText="1"/>
    </xf>
    <xf numFmtId="0" fontId="9" fillId="2" borderId="1" xfId="4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2" fontId="3" fillId="2" borderId="1" xfId="3" applyNumberFormat="1" applyFont="1" applyFill="1" applyBorder="1" applyAlignment="1">
      <alignment horizontal="center" vertical="center" wrapText="1"/>
    </xf>
    <xf numFmtId="2" fontId="3" fillId="2" borderId="12" xfId="3" applyNumberFormat="1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2" fontId="11" fillId="0" borderId="2" xfId="4" applyNumberFormat="1" applyFont="1" applyFill="1" applyBorder="1" applyAlignment="1">
      <alignment horizontal="center" vertical="top"/>
    </xf>
    <xf numFmtId="0" fontId="4" fillId="0" borderId="11" xfId="4" applyFont="1" applyFill="1" applyBorder="1" applyAlignment="1">
      <alignment horizontal="center" vertical="center" wrapText="1"/>
    </xf>
    <xf numFmtId="2" fontId="4" fillId="0" borderId="5" xfId="4" applyNumberFormat="1" applyFont="1" applyFill="1" applyBorder="1" applyAlignment="1">
      <alignment horizontal="center" vertical="top"/>
    </xf>
    <xf numFmtId="2" fontId="4" fillId="0" borderId="7" xfId="4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3" fillId="2" borderId="0" xfId="5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2" fontId="3" fillId="2" borderId="1" xfId="3" applyNumberFormat="1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166" fontId="3" fillId="2" borderId="1" xfId="5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2" fontId="3" fillId="2" borderId="1" xfId="5" applyNumberFormat="1" applyFont="1" applyFill="1" applyBorder="1" applyAlignment="1">
      <alignment vertical="center"/>
    </xf>
    <xf numFmtId="0" fontId="4" fillId="2" borderId="1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top"/>
    </xf>
    <xf numFmtId="2" fontId="4" fillId="0" borderId="1" xfId="6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3" fillId="2" borderId="1" xfId="3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2" fontId="3" fillId="2" borderId="0" xfId="5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top"/>
    </xf>
  </cellXfs>
  <cellStyles count="9">
    <cellStyle name="Comma" xfId="1" builtinId="3"/>
    <cellStyle name="Comma 2" xfId="8"/>
    <cellStyle name="Normal" xfId="0" builtinId="0"/>
    <cellStyle name="Normal 10" xfId="2"/>
    <cellStyle name="Normal_senaki keTilmowyoba" xfId="3"/>
    <cellStyle name="Normal_senaki keTilmowyoba_xarj-va keTilmowyobis" xfId="4"/>
    <cellStyle name="Style 1" xfId="6"/>
    <cellStyle name="Обычный 2" xfId="7"/>
    <cellStyle name="Обычный_Лист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33550" y="221932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33550" y="221932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23</xdr:row>
      <xdr:rowOff>0</xdr:rowOff>
    </xdr:from>
    <xdr:to>
      <xdr:col>1</xdr:col>
      <xdr:colOff>801243</xdr:colOff>
      <xdr:row>23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33550" y="221932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33550" y="27508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33550" y="2750820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1524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33550" y="275653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33550" y="314229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33550" y="31422975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4953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4953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4953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4953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33550" y="35404425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3810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3810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3810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25</xdr:row>
      <xdr:rowOff>0</xdr:rowOff>
    </xdr:from>
    <xdr:to>
      <xdr:col>1</xdr:col>
      <xdr:colOff>801243</xdr:colOff>
      <xdr:row>25</xdr:row>
      <xdr:rowOff>3810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33550" y="35404425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33550" y="423195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33550" y="423195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33550" y="423195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801243</xdr:colOff>
      <xdr:row>29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33550" y="423195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33550" y="421195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33550" y="421195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33550" y="4217670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29</xdr:row>
      <xdr:rowOff>0</xdr:rowOff>
    </xdr:from>
    <xdr:to>
      <xdr:col>1</xdr:col>
      <xdr:colOff>1246632</xdr:colOff>
      <xdr:row>29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33550" y="4217670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9"/>
  <sheetViews>
    <sheetView tabSelected="1" topLeftCell="A4" workbookViewId="0">
      <selection activeCell="V16" sqref="V16"/>
    </sheetView>
  </sheetViews>
  <sheetFormatPr defaultRowHeight="15.75"/>
  <cols>
    <col min="1" max="1" width="2.85546875" style="1" customWidth="1"/>
    <col min="2" max="2" width="49.28515625" style="1" customWidth="1"/>
    <col min="3" max="3" width="7.28515625" style="1" customWidth="1"/>
    <col min="4" max="4" width="12.42578125" style="13" customWidth="1"/>
    <col min="5" max="5" width="8" style="1" customWidth="1"/>
    <col min="6" max="6" width="10.28515625" style="1" customWidth="1"/>
    <col min="7" max="7" width="6.42578125" style="1" bestFit="1" customWidth="1"/>
    <col min="8" max="8" width="9.140625" style="1" customWidth="1"/>
    <col min="9" max="9" width="10" style="1" customWidth="1"/>
    <col min="10" max="11" width="10.140625" style="1" customWidth="1"/>
    <col min="12" max="12" width="0.28515625" style="1" hidden="1" customWidth="1"/>
    <col min="13" max="16" width="9.140625" style="1" hidden="1" customWidth="1"/>
    <col min="17" max="16384" width="9.140625" style="1"/>
  </cols>
  <sheetData>
    <row r="1" spans="1:12" ht="36" customHeight="1">
      <c r="A1" s="126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 ht="17.25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6.5">
      <c r="A3" s="79"/>
      <c r="B3" s="79"/>
      <c r="C3" s="128"/>
      <c r="D3" s="128"/>
      <c r="E3" s="128"/>
      <c r="F3" s="128"/>
      <c r="G3" s="79"/>
      <c r="H3" s="79"/>
      <c r="I3" s="79"/>
      <c r="J3" s="79"/>
      <c r="K3" s="79"/>
    </row>
    <row r="4" spans="1:12">
      <c r="A4" s="2"/>
      <c r="B4" s="3"/>
      <c r="C4" s="129" t="s">
        <v>8</v>
      </c>
      <c r="D4" s="129"/>
      <c r="E4" s="129"/>
      <c r="F4" s="129"/>
      <c r="G4" s="129"/>
      <c r="H4" s="129"/>
      <c r="I4" s="129"/>
      <c r="J4" s="129"/>
      <c r="K4" s="129"/>
    </row>
    <row r="5" spans="1:12" ht="36" customHeight="1">
      <c r="A5" s="130" t="s">
        <v>6</v>
      </c>
      <c r="B5" s="132" t="s">
        <v>0</v>
      </c>
      <c r="C5" s="132" t="s">
        <v>9</v>
      </c>
      <c r="D5" s="132" t="s">
        <v>1</v>
      </c>
      <c r="E5" s="133" t="s">
        <v>2</v>
      </c>
      <c r="F5" s="134"/>
      <c r="G5" s="133" t="s">
        <v>3</v>
      </c>
      <c r="H5" s="134"/>
      <c r="I5" s="132" t="s">
        <v>43</v>
      </c>
      <c r="J5" s="132"/>
      <c r="K5" s="76" t="s">
        <v>4</v>
      </c>
    </row>
    <row r="6" spans="1:12" ht="31.5">
      <c r="A6" s="131"/>
      <c r="B6" s="132"/>
      <c r="C6" s="132"/>
      <c r="D6" s="132"/>
      <c r="E6" s="77" t="s">
        <v>34</v>
      </c>
      <c r="F6" s="4" t="s">
        <v>11</v>
      </c>
      <c r="G6" s="77" t="s">
        <v>34</v>
      </c>
      <c r="H6" s="4" t="s">
        <v>11</v>
      </c>
      <c r="I6" s="77" t="s">
        <v>34</v>
      </c>
      <c r="J6" s="4" t="s">
        <v>10</v>
      </c>
      <c r="K6" s="76" t="s">
        <v>12</v>
      </c>
    </row>
    <row r="7" spans="1:12">
      <c r="A7" s="76">
        <v>1</v>
      </c>
      <c r="B7" s="77">
        <v>2</v>
      </c>
      <c r="C7" s="77">
        <v>3</v>
      </c>
      <c r="D7" s="77">
        <v>4</v>
      </c>
      <c r="E7" s="76">
        <v>5</v>
      </c>
      <c r="F7" s="5">
        <v>6</v>
      </c>
      <c r="G7" s="76">
        <v>7</v>
      </c>
      <c r="H7" s="5">
        <v>8</v>
      </c>
      <c r="I7" s="76">
        <v>9</v>
      </c>
      <c r="J7" s="5">
        <v>10</v>
      </c>
      <c r="K7" s="76">
        <v>11</v>
      </c>
    </row>
    <row r="8" spans="1:12" s="21" customFormat="1" ht="16.5">
      <c r="A8" s="76"/>
      <c r="B8" s="20" t="s">
        <v>20</v>
      </c>
      <c r="C8" s="76"/>
      <c r="D8" s="76"/>
      <c r="E8" s="76"/>
      <c r="F8" s="76"/>
      <c r="G8" s="76"/>
      <c r="H8" s="76"/>
      <c r="I8" s="76"/>
      <c r="J8" s="76"/>
      <c r="K8" s="18"/>
    </row>
    <row r="9" spans="1:12" s="21" customFormat="1" ht="16.5">
      <c r="A9" s="76">
        <v>1</v>
      </c>
      <c r="B9" s="19" t="s">
        <v>21</v>
      </c>
      <c r="C9" s="19" t="s">
        <v>14</v>
      </c>
      <c r="D9" s="19">
        <v>0.23</v>
      </c>
      <c r="E9" s="6"/>
      <c r="F9" s="4"/>
      <c r="G9" s="19"/>
      <c r="H9" s="19"/>
      <c r="I9" s="19"/>
      <c r="J9" s="19"/>
      <c r="K9" s="4"/>
    </row>
    <row r="10" spans="1:12" s="21" customFormat="1" ht="49.5">
      <c r="A10" s="76">
        <v>2</v>
      </c>
      <c r="B10" s="8" t="s">
        <v>22</v>
      </c>
      <c r="C10" s="27" t="s">
        <v>5</v>
      </c>
      <c r="D10" s="28">
        <v>9</v>
      </c>
      <c r="E10" s="25"/>
      <c r="F10" s="26"/>
      <c r="G10" s="29"/>
      <c r="H10" s="30"/>
      <c r="I10" s="29"/>
      <c r="J10" s="30"/>
      <c r="K10" s="84"/>
    </row>
    <row r="11" spans="1:12" s="7" customFormat="1" ht="39" customHeight="1">
      <c r="A11" s="78">
        <v>3</v>
      </c>
      <c r="B11" s="31" t="s">
        <v>23</v>
      </c>
      <c r="C11" s="14" t="s">
        <v>5</v>
      </c>
      <c r="D11" s="15">
        <v>16</v>
      </c>
      <c r="E11" s="22"/>
      <c r="F11" s="23"/>
      <c r="G11" s="32"/>
      <c r="H11" s="33"/>
      <c r="I11" s="32"/>
      <c r="J11" s="33"/>
      <c r="K11" s="24"/>
      <c r="L11" s="16"/>
    </row>
    <row r="12" spans="1:12" s="21" customFormat="1" ht="16.5">
      <c r="A12" s="76"/>
      <c r="B12" s="20" t="s">
        <v>24</v>
      </c>
      <c r="C12" s="81"/>
      <c r="D12" s="82"/>
      <c r="E12" s="83"/>
      <c r="F12" s="83"/>
      <c r="G12" s="83"/>
      <c r="H12" s="83"/>
      <c r="I12" s="83"/>
      <c r="J12" s="83"/>
      <c r="K12" s="4"/>
    </row>
    <row r="13" spans="1:12" s="21" customFormat="1" ht="33">
      <c r="A13" s="98">
        <v>1</v>
      </c>
      <c r="B13" s="106" t="s">
        <v>26</v>
      </c>
      <c r="C13" s="107" t="s">
        <v>18</v>
      </c>
      <c r="D13" s="108">
        <v>814.88</v>
      </c>
      <c r="E13" s="36"/>
      <c r="F13" s="35"/>
      <c r="G13" s="37"/>
      <c r="H13" s="37"/>
      <c r="I13" s="35"/>
      <c r="J13" s="36"/>
      <c r="K13" s="4"/>
    </row>
    <row r="14" spans="1:12" s="21" customFormat="1" ht="33">
      <c r="A14" s="94">
        <v>2</v>
      </c>
      <c r="B14" s="8" t="s">
        <v>27</v>
      </c>
      <c r="C14" s="109" t="s">
        <v>18</v>
      </c>
      <c r="D14" s="86">
        <f>D13*0.1</f>
        <v>81.488</v>
      </c>
      <c r="E14" s="44"/>
      <c r="F14" s="44"/>
      <c r="G14" s="44"/>
      <c r="H14" s="44"/>
      <c r="I14" s="44"/>
      <c r="J14" s="44"/>
      <c r="K14" s="4"/>
    </row>
    <row r="15" spans="1:12" s="21" customFormat="1" ht="33">
      <c r="A15" s="97">
        <v>3</v>
      </c>
      <c r="B15" s="41" t="s">
        <v>28</v>
      </c>
      <c r="C15" s="38" t="s">
        <v>18</v>
      </c>
      <c r="D15" s="85">
        <f>D14*0.1</f>
        <v>8.1487999999999996</v>
      </c>
      <c r="E15" s="39"/>
      <c r="F15" s="40"/>
      <c r="G15" s="42"/>
      <c r="H15" s="42"/>
      <c r="I15" s="40"/>
      <c r="J15" s="39"/>
      <c r="K15" s="4"/>
    </row>
    <row r="16" spans="1:12" s="21" customFormat="1" ht="33">
      <c r="A16" s="76">
        <v>4</v>
      </c>
      <c r="B16" s="8" t="s">
        <v>29</v>
      </c>
      <c r="C16" s="43" t="s">
        <v>25</v>
      </c>
      <c r="D16" s="135">
        <f>(D15+D13)*1.75</f>
        <v>1440.3004000000001</v>
      </c>
      <c r="E16" s="44"/>
      <c r="F16" s="44"/>
      <c r="G16" s="44"/>
      <c r="H16" s="44"/>
      <c r="I16" s="45"/>
      <c r="J16" s="45"/>
      <c r="K16" s="4"/>
    </row>
    <row r="17" spans="1:247" ht="33">
      <c r="A17" s="96">
        <v>5</v>
      </c>
      <c r="B17" s="55" t="s">
        <v>35</v>
      </c>
      <c r="C17" s="56" t="s">
        <v>18</v>
      </c>
      <c r="D17" s="57">
        <v>3.68</v>
      </c>
      <c r="E17" s="58"/>
      <c r="F17" s="59"/>
      <c r="G17" s="58"/>
      <c r="H17" s="59"/>
      <c r="I17" s="58"/>
      <c r="J17" s="58"/>
      <c r="K17" s="4"/>
    </row>
    <row r="18" spans="1:247" s="21" customFormat="1" ht="16.5">
      <c r="A18" s="92"/>
      <c r="B18" s="20" t="s">
        <v>39</v>
      </c>
      <c r="C18" s="92"/>
      <c r="D18" s="4"/>
      <c r="E18" s="4"/>
      <c r="F18" s="4"/>
      <c r="G18" s="4"/>
      <c r="H18" s="4"/>
      <c r="I18" s="4"/>
      <c r="J18" s="4"/>
      <c r="K18" s="4"/>
    </row>
    <row r="19" spans="1:247" s="54" customFormat="1" ht="49.5">
      <c r="A19" s="94">
        <v>1</v>
      </c>
      <c r="B19" s="73" t="s">
        <v>38</v>
      </c>
      <c r="C19" s="110" t="s">
        <v>46</v>
      </c>
      <c r="D19" s="120">
        <v>4</v>
      </c>
      <c r="E19" s="74"/>
      <c r="F19" s="75"/>
      <c r="G19" s="74"/>
      <c r="H19" s="75"/>
      <c r="I19" s="74"/>
      <c r="J19" s="74"/>
      <c r="K19" s="51"/>
    </row>
    <row r="20" spans="1:247" ht="18.75">
      <c r="A20" s="100">
        <v>2</v>
      </c>
      <c r="B20" s="71" t="s">
        <v>19</v>
      </c>
      <c r="C20" s="34" t="s">
        <v>18</v>
      </c>
      <c r="D20" s="47">
        <v>0.06</v>
      </c>
      <c r="E20" s="70"/>
      <c r="F20" s="48"/>
      <c r="G20" s="70"/>
      <c r="H20" s="47"/>
      <c r="I20" s="70"/>
      <c r="J20" s="49"/>
      <c r="K20" s="6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s="21" customFormat="1" ht="16.5">
      <c r="A21" s="50"/>
      <c r="B21" s="91" t="s">
        <v>36</v>
      </c>
      <c r="C21" s="87"/>
      <c r="D21" s="88"/>
      <c r="E21" s="89"/>
      <c r="F21" s="89"/>
      <c r="G21" s="89"/>
      <c r="H21" s="89"/>
      <c r="I21" s="90"/>
      <c r="J21" s="90"/>
      <c r="K21" s="4"/>
    </row>
    <row r="22" spans="1:247" s="21" customFormat="1" ht="33">
      <c r="A22" s="94">
        <v>1</v>
      </c>
      <c r="B22" s="55" t="s">
        <v>30</v>
      </c>
      <c r="C22" s="56" t="s">
        <v>18</v>
      </c>
      <c r="D22" s="57">
        <v>262</v>
      </c>
      <c r="E22" s="58"/>
      <c r="F22" s="59"/>
      <c r="G22" s="58"/>
      <c r="H22" s="59"/>
      <c r="I22" s="58"/>
      <c r="J22" s="58"/>
      <c r="K22" s="4"/>
    </row>
    <row r="23" spans="1:247" ht="18.75">
      <c r="A23" s="101">
        <v>2</v>
      </c>
      <c r="B23" s="110" t="s">
        <v>19</v>
      </c>
      <c r="C23" s="110" t="s">
        <v>47</v>
      </c>
      <c r="D23" s="119">
        <v>1746</v>
      </c>
      <c r="E23" s="111"/>
      <c r="F23" s="112"/>
      <c r="G23" s="111"/>
      <c r="H23" s="112"/>
      <c r="I23" s="111"/>
      <c r="J23" s="112"/>
      <c r="K23" s="6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</row>
    <row r="24" spans="1:247" s="21" customFormat="1" ht="66.75" customHeight="1">
      <c r="A24" s="99">
        <v>3</v>
      </c>
      <c r="B24" s="114" t="s">
        <v>31</v>
      </c>
      <c r="C24" s="121" t="s">
        <v>47</v>
      </c>
      <c r="D24" s="122">
        <v>1746</v>
      </c>
      <c r="E24" s="52"/>
      <c r="F24" s="53"/>
      <c r="G24" s="52"/>
      <c r="H24" s="53"/>
      <c r="I24" s="72"/>
      <c r="J24" s="72"/>
      <c r="K24" s="51"/>
    </row>
    <row r="25" spans="1:247" s="21" customFormat="1" ht="70.5" customHeight="1">
      <c r="A25" s="99">
        <v>4</v>
      </c>
      <c r="B25" s="115" t="s">
        <v>32</v>
      </c>
      <c r="C25" s="121" t="s">
        <v>47</v>
      </c>
      <c r="D25" s="123">
        <v>1746</v>
      </c>
      <c r="E25" s="60"/>
      <c r="F25" s="61"/>
      <c r="G25" s="60"/>
      <c r="H25" s="61"/>
      <c r="I25" s="60"/>
      <c r="J25" s="60"/>
      <c r="K25" s="51"/>
    </row>
    <row r="26" spans="1:247" s="64" customFormat="1" ht="24.75" customHeight="1">
      <c r="A26" s="76"/>
      <c r="B26" s="63" t="s">
        <v>37</v>
      </c>
      <c r="C26" s="81"/>
      <c r="D26" s="113"/>
      <c r="E26" s="65"/>
      <c r="F26" s="66"/>
      <c r="G26" s="65"/>
      <c r="H26" s="66"/>
      <c r="I26" s="65"/>
      <c r="J26" s="65"/>
      <c r="K26" s="4"/>
    </row>
    <row r="27" spans="1:247" s="21" customFormat="1" ht="33">
      <c r="A27" s="94">
        <v>1</v>
      </c>
      <c r="B27" s="55" t="s">
        <v>30</v>
      </c>
      <c r="C27" s="56" t="s">
        <v>18</v>
      </c>
      <c r="D27" s="57">
        <v>77.099999999999994</v>
      </c>
      <c r="E27" s="58"/>
      <c r="F27" s="59"/>
      <c r="G27" s="58"/>
      <c r="H27" s="59"/>
      <c r="I27" s="58"/>
      <c r="J27" s="58"/>
      <c r="K27" s="4"/>
    </row>
    <row r="28" spans="1:247" s="21" customFormat="1" ht="18.75">
      <c r="A28" s="94">
        <v>2</v>
      </c>
      <c r="B28" s="67" t="s">
        <v>19</v>
      </c>
      <c r="C28" s="56" t="s">
        <v>47</v>
      </c>
      <c r="D28" s="57">
        <v>514</v>
      </c>
      <c r="E28" s="58"/>
      <c r="F28" s="59"/>
      <c r="G28" s="58"/>
      <c r="H28" s="59"/>
      <c r="I28" s="58"/>
      <c r="J28" s="58"/>
      <c r="K28" s="4"/>
    </row>
    <row r="29" spans="1:247" s="21" customFormat="1" ht="54.75" customHeight="1">
      <c r="A29" s="94">
        <v>3</v>
      </c>
      <c r="B29" s="116" t="s">
        <v>33</v>
      </c>
      <c r="C29" s="124" t="s">
        <v>47</v>
      </c>
      <c r="D29" s="124">
        <f>D28</f>
        <v>514</v>
      </c>
      <c r="E29" s="46"/>
      <c r="F29" s="62"/>
      <c r="G29" s="46"/>
      <c r="H29" s="62"/>
      <c r="I29" s="46"/>
      <c r="J29" s="46"/>
      <c r="K29" s="4"/>
    </row>
    <row r="30" spans="1:247" ht="16.5">
      <c r="A30" s="76"/>
      <c r="B30" s="117" t="s">
        <v>11</v>
      </c>
      <c r="C30" s="76"/>
      <c r="D30" s="4"/>
      <c r="E30" s="76"/>
      <c r="F30" s="4"/>
      <c r="G30" s="76"/>
      <c r="H30" s="4"/>
      <c r="I30" s="76"/>
      <c r="J30" s="4"/>
      <c r="K30" s="4"/>
    </row>
    <row r="31" spans="1:247">
      <c r="A31" s="76"/>
      <c r="B31" s="95" t="s">
        <v>42</v>
      </c>
      <c r="C31" s="76"/>
      <c r="D31" s="4"/>
      <c r="E31" s="76"/>
      <c r="F31" s="4"/>
      <c r="G31" s="76"/>
      <c r="H31" s="4"/>
      <c r="I31" s="76"/>
      <c r="J31" s="4"/>
      <c r="K31" s="4"/>
    </row>
    <row r="32" spans="1:247" ht="16.5">
      <c r="A32" s="76"/>
      <c r="B32" s="117" t="s">
        <v>11</v>
      </c>
      <c r="C32" s="76"/>
      <c r="D32" s="4"/>
      <c r="E32" s="76"/>
      <c r="F32" s="4"/>
      <c r="G32" s="76"/>
      <c r="H32" s="4"/>
      <c r="I32" s="76"/>
      <c r="J32" s="4"/>
      <c r="K32" s="4"/>
    </row>
    <row r="33" spans="1:11">
      <c r="A33" s="76"/>
      <c r="B33" s="95" t="s">
        <v>41</v>
      </c>
      <c r="C33" s="76"/>
      <c r="D33" s="4"/>
      <c r="E33" s="76"/>
      <c r="F33" s="4"/>
      <c r="G33" s="76"/>
      <c r="H33" s="4"/>
      <c r="I33" s="76"/>
      <c r="J33" s="4"/>
      <c r="K33" s="4"/>
    </row>
    <row r="34" spans="1:11" ht="16.5">
      <c r="A34" s="76"/>
      <c r="B34" s="117" t="s">
        <v>11</v>
      </c>
      <c r="C34" s="76"/>
      <c r="D34" s="4"/>
      <c r="E34" s="76"/>
      <c r="F34" s="4"/>
      <c r="G34" s="76"/>
      <c r="H34" s="4"/>
      <c r="I34" s="76"/>
      <c r="J34" s="4"/>
      <c r="K34" s="4"/>
    </row>
    <row r="35" spans="1:11">
      <c r="A35" s="93"/>
      <c r="B35" s="94" t="s">
        <v>13</v>
      </c>
      <c r="C35" s="93"/>
      <c r="D35" s="4"/>
      <c r="E35" s="93"/>
      <c r="F35" s="4"/>
      <c r="G35" s="93"/>
      <c r="H35" s="4"/>
      <c r="I35" s="93"/>
      <c r="J35" s="4"/>
      <c r="K35" s="4"/>
    </row>
    <row r="36" spans="1:11" ht="16.5">
      <c r="A36" s="93"/>
      <c r="B36" s="19" t="s">
        <v>40</v>
      </c>
      <c r="C36" s="93"/>
      <c r="D36" s="4"/>
      <c r="E36" s="93"/>
      <c r="F36" s="4"/>
      <c r="G36" s="93"/>
      <c r="H36" s="4"/>
      <c r="I36" s="93"/>
      <c r="J36" s="4"/>
      <c r="K36" s="4"/>
    </row>
    <row r="37" spans="1:11">
      <c r="A37" s="93"/>
      <c r="B37" s="94" t="s">
        <v>16</v>
      </c>
      <c r="C37" s="93"/>
      <c r="D37" s="4"/>
      <c r="E37" s="93"/>
      <c r="F37" s="4"/>
      <c r="G37" s="93"/>
      <c r="H37" s="4"/>
      <c r="I37" s="93"/>
      <c r="J37" s="4"/>
      <c r="K37" s="4"/>
    </row>
    <row r="38" spans="1:11" ht="16.5">
      <c r="A38" s="93"/>
      <c r="B38" s="118" t="s">
        <v>15</v>
      </c>
      <c r="C38" s="102"/>
      <c r="D38" s="103"/>
      <c r="E38" s="102"/>
      <c r="F38" s="105"/>
      <c r="G38" s="105"/>
      <c r="H38" s="105"/>
      <c r="I38" s="102"/>
      <c r="J38" s="104"/>
      <c r="K38" s="104"/>
    </row>
    <row r="39" spans="1:11" ht="45" customHeight="1">
      <c r="A39" s="2"/>
      <c r="B39" s="9" t="s">
        <v>7</v>
      </c>
      <c r="C39" s="10"/>
      <c r="D39" s="11"/>
      <c r="E39" s="10"/>
      <c r="F39" s="125" t="s">
        <v>17</v>
      </c>
      <c r="G39" s="125"/>
      <c r="H39" s="125"/>
      <c r="I39" s="10"/>
      <c r="J39" s="80"/>
      <c r="K39" s="80"/>
    </row>
  </sheetData>
  <mergeCells count="12">
    <mergeCell ref="F39:H39"/>
    <mergeCell ref="A1:K1"/>
    <mergeCell ref="A2:K2"/>
    <mergeCell ref="C3:F3"/>
    <mergeCell ref="C4:K4"/>
    <mergeCell ref="A5:A6"/>
    <mergeCell ref="B5:B6"/>
    <mergeCell ref="C5:C6"/>
    <mergeCell ref="D5:D6"/>
    <mergeCell ref="E5:F5"/>
    <mergeCell ref="G5:H5"/>
    <mergeCell ref="I5:J5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navTsadenis_quca</vt:lpstr>
      <vt:lpstr>navTsadenis_quca!Print_Area</vt:lpstr>
      <vt:lpstr>navTsadenis_quca!Print_Titles</vt:lpstr>
    </vt:vector>
  </TitlesOfParts>
  <Company>ARCHSTUDIA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ZURA01</cp:lastModifiedBy>
  <cp:lastPrinted>2017-07-13T08:10:48Z</cp:lastPrinted>
  <dcterms:created xsi:type="dcterms:W3CDTF">2003-08-20T10:56:57Z</dcterms:created>
  <dcterms:modified xsi:type="dcterms:W3CDTF">2017-07-13T08:50:06Z</dcterms:modified>
</cp:coreProperties>
</file>