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chokheli\Desktop\"/>
    </mc:Choice>
  </mc:AlternateContent>
  <bookViews>
    <workbookView xWindow="0" yWindow="0" windowWidth="20490" windowHeight="7635"/>
  </bookViews>
  <sheets>
    <sheet name="ღოუბანი" sheetId="2" r:id="rId1"/>
  </sheets>
  <definedNames>
    <definedName name="_xlnm.Print_Area" localSheetId="0">ღოუბანი!$A$1:$M$70</definedName>
  </definedNames>
  <calcPr calcId="152511"/>
</workbook>
</file>

<file path=xl/calcChain.xml><?xml version="1.0" encoding="utf-8"?>
<calcChain xmlns="http://schemas.openxmlformats.org/spreadsheetml/2006/main">
  <c r="L8" i="2" l="1"/>
  <c r="J8" i="2"/>
  <c r="H8" i="2"/>
  <c r="M8" i="2" l="1"/>
</calcChain>
</file>

<file path=xl/sharedStrings.xml><?xml version="1.0" encoding="utf-8"?>
<sst xmlns="http://schemas.openxmlformats.org/spreadsheetml/2006/main" count="175" uniqueCount="100">
  <si>
    <t>lari</t>
  </si>
  <si>
    <t>#</t>
  </si>
  <si>
    <t>safuZveli</t>
  </si>
  <si>
    <t>samuSaos  dasaxeleba</t>
  </si>
  <si>
    <t xml:space="preserve"> normatiuli resursi</t>
  </si>
  <si>
    <t xml:space="preserve">   xelfasi</t>
  </si>
  <si>
    <t xml:space="preserve"> masala</t>
  </si>
  <si>
    <t xml:space="preserve">   samSeneblo meqanizmebi </t>
  </si>
  <si>
    <t>jami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</si>
  <si>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</si>
  <si>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</si>
  <si>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</si>
  <si>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</si>
  <si>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</si>
  <si>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</si>
  <si>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</si>
  <si>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</si>
  <si>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</si>
  <si>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</si>
  <si>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</si>
  <si>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</si>
  <si>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</si>
  <si>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</si>
  <si>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</si>
  <si>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</si>
  <si>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</si>
  <si>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</si>
  <si>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</si>
  <si>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</si>
  <si>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gauTvaliswinebeli xarji</t>
  </si>
  <si>
    <t>m3</t>
  </si>
  <si>
    <t>zednadebi xarjebi</t>
  </si>
  <si>
    <t>gegmiuri mogeba</t>
  </si>
  <si>
    <t xml:space="preserve"> manqanebi</t>
  </si>
  <si>
    <t xml:space="preserve"> xarjTaRricxva  </t>
  </si>
  <si>
    <t>cali</t>
  </si>
  <si>
    <r>
      <t>m</t>
    </r>
    <r>
      <rPr>
        <vertAlign val="superscript"/>
        <sz val="12"/>
        <rFont val="AcadNusx"/>
      </rPr>
      <t>3</t>
    </r>
  </si>
  <si>
    <t>100m2</t>
  </si>
  <si>
    <t>pr.</t>
  </si>
  <si>
    <t>1m3</t>
  </si>
  <si>
    <t>11_1_5</t>
  </si>
  <si>
    <t>SromiTi resursi</t>
  </si>
  <si>
    <t>sxva xarjebi</t>
  </si>
  <si>
    <t>6-1-16.</t>
  </si>
  <si>
    <t>grZ.m</t>
  </si>
  <si>
    <t>fanCaturis liTonis karkasis mowyoba</t>
  </si>
  <si>
    <t>1t</t>
  </si>
  <si>
    <t>1m2</t>
  </si>
  <si>
    <t>27_19_1</t>
  </si>
  <si>
    <t>teritoriaze RorRis mosamzadebeli fenis mowyoba, saS. sisqiT 8sm</t>
  </si>
  <si>
    <t>fraqciuli RorRi  0-40mm</t>
  </si>
  <si>
    <t>betoni m-200 markis</t>
  </si>
  <si>
    <t>betonis bordiuri 23X12sm, sigrZiT 50sm</t>
  </si>
  <si>
    <t>bordiuris mowyoba betonis safuZvelze</t>
  </si>
  <si>
    <t>betoni m-200 safuZvelze (0,01m3/grZ.m.-ze)</t>
  </si>
  <si>
    <t>1-78-3</t>
  </si>
  <si>
    <t>tranSeis gaWra xeliT bordiuris  mosawyobad</t>
  </si>
  <si>
    <t>1-80-3</t>
  </si>
  <si>
    <t>gruntis damuSaveba xeliT fanCaturis rk/betonis filis mosawyobad</t>
  </si>
  <si>
    <t>armatura a-III klasis d=10mm, bijiT 25X25sm</t>
  </si>
  <si>
    <t>fanCaturis rk/betonis iatakis mowyoba,saS. sisqiT 10sm</t>
  </si>
  <si>
    <t>eleqtrodi d=3mm</t>
  </si>
  <si>
    <t>kg</t>
  </si>
  <si>
    <t>15-164-7</t>
  </si>
  <si>
    <t xml:space="preserve">  sxva masalebi</t>
  </si>
  <si>
    <t>foladis mili 76X3,0mm</t>
  </si>
  <si>
    <t>foladis kvadratuli mili 20X40X2,0mm</t>
  </si>
  <si>
    <t xml:space="preserve">fanCaturis liTonis konstruqciebis maralxarisxiani SeRebva </t>
  </si>
  <si>
    <t>saRebavi emalis gare samuSaoebisaTvis, maRali xarisxis</t>
  </si>
  <si>
    <t>4.2_26</t>
  </si>
  <si>
    <t>15_203_8</t>
  </si>
  <si>
    <t>fanCaturis gadaxurvis mowyoba</t>
  </si>
  <si>
    <t>6-16-1.</t>
  </si>
  <si>
    <t>polikarbonati daprofilebuli, lurji,  sisqiT 8mm</t>
  </si>
  <si>
    <t>m2</t>
  </si>
  <si>
    <t>qanCi WanWikiT</t>
  </si>
  <si>
    <t>SrmiTi resursi</t>
  </si>
  <si>
    <t xml:space="preserve">manqanebi  </t>
  </si>
  <si>
    <t>sxva masalebi</t>
  </si>
  <si>
    <t>k/sT</t>
  </si>
  <si>
    <t>11_22_1</t>
  </si>
  <si>
    <t>kauCukis fila sisqiT 3,0sm</t>
  </si>
  <si>
    <t>orkomponentiani kauCukis webo</t>
  </si>
  <si>
    <t>kauCukis filebis mowyoba iatakze</t>
  </si>
  <si>
    <t>trenaJori ,,niCbosani", miwodeba-montaJi</t>
  </si>
  <si>
    <t>armatura a-III klasis d=20mm</t>
  </si>
  <si>
    <t>გრძმ</t>
  </si>
  <si>
    <t>srfk</t>
  </si>
  <si>
    <t>t</t>
  </si>
  <si>
    <t>RorRis zidva 20 km-mde</t>
  </si>
  <si>
    <t>liTonis masalebis zidva 20km-mde</t>
  </si>
  <si>
    <t>betonis zidva 20 km-mde</t>
  </si>
  <si>
    <t>trenaJori ,,sxeulis amzidi", miwodeba-montaJi</t>
  </si>
  <si>
    <t>trenaJori ,,zurgis kunTebisaTvis", miwodeba-montaJi</t>
  </si>
  <si>
    <t>trenaJori ,,mklavWidis magida", miwodeba-montaJi</t>
  </si>
  <si>
    <t>bordiuris demontaJi</t>
  </si>
  <si>
    <t>SromiTi resursi  0,74*0,6=0,444</t>
  </si>
  <si>
    <t>TeTriwyaros municipalitetis sofel RoubanSi sportuli infrastruqturis mowyobis samuSaoebi</t>
  </si>
  <si>
    <t>%</t>
  </si>
  <si>
    <t>"""შენიშვნა:
1. ხარჯთაღრციხვაში გაუთვალისწინებელი ხარჯის 3%-ის შემცირება დაუშვებელია.
2. ხარჯთაღრიცხვაში ციფრები დამრგვალებული უნდა იყოს მეასედებამდე. (0.00)                                                                                                                                                                                                 პრეტენდენტის ხელმოწერა:--------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</si>
</sst>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"/>
    <numFmt numFmtId="166" formatCode="0.000"/>
    <numFmt numFmtId="167" formatCode="0.0000"/>
  </numFmts>
  <fonts count="21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sz val="12"/>
      <color theme="1"/>
      <name val="AcadNusx"/>
    </font>
    <font>
      <b/>
      <sz val="12"/>
      <name val="AcadNusx"/>
    </font>
    <font>
      <sz val="10"/>
      <name val="AcadNusx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2"/>
      <color theme="1"/>
      <name val="AcadNusx"/>
    </font>
    <font>
      <sz val="12"/>
      <color theme="1"/>
      <name val="AcadNusx"/>
      <family val="2"/>
      <charset val="204"/>
    </font>
    <font>
      <b/>
      <sz val="11"/>
      <name val="AcadNusx"/>
    </font>
    <font>
      <b/>
      <sz val="10"/>
      <name val="AcadNusx"/>
    </font>
    <font>
      <sz val="12"/>
      <color theme="1"/>
      <name val="Calibri"/>
      <family val="2"/>
      <charset val="204"/>
      <scheme val="minor"/>
    </font>
    <font>
      <vertAlign val="superscript"/>
      <sz val="12"/>
      <name val="AcadNusx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9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164" fontId="13" fillId="0" borderId="0" applyFont="0" applyFill="0" applyBorder="0" applyAlignment="0" applyProtection="0"/>
  </cellStyleXfs>
  <cellXfs count="141">
    <xf numFmtId="0" fontId="0" fillId="0" borderId="0" xfId="0"/>
    <xf numFmtId="0" fontId="3" fillId="0" borderId="11" xfId="9" applyFont="1" applyFill="1" applyBorder="1" applyAlignment="1">
      <alignment horizontal="center" vertical="center"/>
    </xf>
    <xf numFmtId="0" fontId="3" fillId="0" borderId="11" xfId="9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/>
    </xf>
    <xf numFmtId="0" fontId="3" fillId="0" borderId="11" xfId="9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6" fillId="0" borderId="13" xfId="3" applyFont="1" applyFill="1" applyBorder="1" applyAlignment="1">
      <alignment horizontal="center"/>
    </xf>
    <xf numFmtId="166" fontId="5" fillId="0" borderId="11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>
      <alignment horizontal="center"/>
    </xf>
    <xf numFmtId="2" fontId="5" fillId="0" borderId="11" xfId="3" applyNumberFormat="1" applyFont="1" applyFill="1" applyBorder="1" applyAlignment="1">
      <alignment horizontal="center"/>
    </xf>
    <xf numFmtId="9" fontId="5" fillId="0" borderId="11" xfId="4" applyNumberFormat="1" applyFont="1" applyFill="1" applyBorder="1" applyAlignment="1">
      <alignment horizontal="center"/>
    </xf>
    <xf numFmtId="166" fontId="5" fillId="0" borderId="11" xfId="4" applyNumberFormat="1" applyFont="1" applyFill="1" applyBorder="1" applyAlignment="1">
      <alignment horizontal="center" vertical="center" wrapText="1"/>
    </xf>
    <xf numFmtId="2" fontId="5" fillId="0" borderId="11" xfId="4" applyNumberFormat="1" applyFont="1" applyFill="1" applyBorder="1" applyAlignment="1">
      <alignment horizontal="center" vertical="center" wrapText="1"/>
    </xf>
    <xf numFmtId="2" fontId="5" fillId="0" borderId="11" xfId="3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9" fontId="9" fillId="0" borderId="11" xfId="0" applyNumberFormat="1" applyFont="1" applyFill="1" applyBorder="1" applyAlignment="1">
      <alignment horizontal="center" vertical="center"/>
    </xf>
    <xf numFmtId="9" fontId="5" fillId="0" borderId="11" xfId="4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/>
    </xf>
    <xf numFmtId="0" fontId="0" fillId="0" borderId="0" xfId="0"/>
    <xf numFmtId="0" fontId="3" fillId="0" borderId="11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left" vertical="center" wrapText="1" indent="1"/>
    </xf>
    <xf numFmtId="2" fontId="3" fillId="0" borderId="11" xfId="5" applyNumberFormat="1" applyFont="1" applyFill="1" applyBorder="1" applyAlignment="1">
      <alignment horizontal="center" vertical="center" wrapText="1"/>
    </xf>
    <xf numFmtId="2" fontId="3" fillId="0" borderId="11" xfId="4" applyNumberFormat="1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/>
    </xf>
    <xf numFmtId="166" fontId="3" fillId="0" borderId="11" xfId="4" applyNumberFormat="1" applyFont="1" applyFill="1" applyBorder="1" applyAlignment="1">
      <alignment horizontal="center"/>
    </xf>
    <xf numFmtId="0" fontId="5" fillId="0" borderId="11" xfId="5" applyFont="1" applyFill="1" applyBorder="1" applyAlignment="1">
      <alignment horizontal="left" vertical="center" wrapText="1" indent="1"/>
    </xf>
    <xf numFmtId="1" fontId="3" fillId="0" borderId="11" xfId="6" applyNumberFormat="1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left" indent="1"/>
    </xf>
    <xf numFmtId="2" fontId="3" fillId="0" borderId="11" xfId="5" applyNumberFormat="1" applyFont="1" applyFill="1" applyBorder="1" applyAlignment="1">
      <alignment horizontal="center"/>
    </xf>
    <xf numFmtId="0" fontId="5" fillId="0" borderId="11" xfId="5" applyFont="1" applyFill="1" applyBorder="1" applyAlignment="1">
      <alignment horizontal="center"/>
    </xf>
    <xf numFmtId="0" fontId="9" fillId="0" borderId="11" xfId="5" applyFont="1" applyFill="1" applyBorder="1" applyAlignment="1">
      <alignment horizontal="center" vertical="center" wrapText="1"/>
    </xf>
    <xf numFmtId="2" fontId="5" fillId="0" borderId="11" xfId="5" applyNumberFormat="1" applyFont="1" applyFill="1" applyBorder="1" applyAlignment="1">
      <alignment horizontal="center"/>
    </xf>
    <xf numFmtId="2" fontId="3" fillId="0" borderId="11" xfId="5" applyNumberFormat="1" applyFont="1" applyFill="1" applyBorder="1" applyAlignment="1">
      <alignment horizontal="center" vertical="center"/>
    </xf>
    <xf numFmtId="2" fontId="5" fillId="0" borderId="11" xfId="5" applyNumberFormat="1" applyFont="1" applyFill="1" applyBorder="1" applyAlignment="1">
      <alignment horizontal="center" vertical="center" wrapText="1"/>
    </xf>
    <xf numFmtId="166" fontId="3" fillId="0" borderId="11" xfId="5" applyNumberFormat="1" applyFont="1" applyFill="1" applyBorder="1" applyAlignment="1">
      <alignment horizontal="center" vertical="center" wrapText="1"/>
    </xf>
    <xf numFmtId="164" fontId="3" fillId="0" borderId="11" xfId="13" applyFont="1" applyFill="1" applyBorder="1" applyAlignment="1">
      <alignment horizontal="center" vertical="center" wrapText="1"/>
    </xf>
    <xf numFmtId="164" fontId="3" fillId="0" borderId="11" xfId="13" applyFont="1" applyFill="1" applyBorder="1" applyAlignment="1">
      <alignment horizontal="center"/>
    </xf>
    <xf numFmtId="164" fontId="3" fillId="0" borderId="11" xfId="13" applyFont="1" applyFill="1" applyBorder="1" applyAlignment="1">
      <alignment horizontal="center" vertical="center"/>
    </xf>
    <xf numFmtId="0" fontId="6" fillId="0" borderId="11" xfId="9" applyFont="1" applyFill="1" applyBorder="1" applyAlignment="1">
      <alignment horizontal="center" vertical="center" wrapText="1"/>
    </xf>
    <xf numFmtId="0" fontId="3" fillId="0" borderId="11" xfId="9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4" fontId="4" fillId="0" borderId="11" xfId="13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indent="1"/>
    </xf>
    <xf numFmtId="0" fontId="3" fillId="0" borderId="11" xfId="2" applyFont="1" applyFill="1" applyBorder="1" applyAlignment="1">
      <alignment horizontal="left" vertical="center" wrapText="1" indent="1"/>
    </xf>
    <xf numFmtId="164" fontId="16" fillId="0" borderId="11" xfId="13" applyFont="1" applyFill="1" applyBorder="1" applyAlignment="1">
      <alignment horizontal="center" vertical="center"/>
    </xf>
    <xf numFmtId="164" fontId="16" fillId="0" borderId="11" xfId="13" applyFont="1" applyFill="1" applyBorder="1"/>
    <xf numFmtId="164" fontId="17" fillId="0" borderId="11" xfId="13" applyFont="1" applyFill="1" applyBorder="1"/>
    <xf numFmtId="0" fontId="16" fillId="0" borderId="11" xfId="0" applyFont="1" applyFill="1" applyBorder="1"/>
    <xf numFmtId="167" fontId="3" fillId="0" borderId="11" xfId="5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3" fillId="0" borderId="11" xfId="5" applyNumberFormat="1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/>
    </xf>
    <xf numFmtId="167" fontId="3" fillId="0" borderId="11" xfId="4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5" fillId="0" borderId="11" xfId="2" applyFont="1" applyFill="1" applyBorder="1" applyAlignment="1">
      <alignment horizontal="left" vertical="center" wrapText="1" indent="1"/>
    </xf>
    <xf numFmtId="2" fontId="5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166" fontId="3" fillId="0" borderId="11" xfId="5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5" fillId="0" borderId="11" xfId="9" applyFont="1" applyFill="1" applyBorder="1" applyAlignment="1">
      <alignment horizontal="center" vertical="center"/>
    </xf>
    <xf numFmtId="0" fontId="3" fillId="0" borderId="11" xfId="9" applyFont="1" applyFill="1" applyBorder="1" applyAlignment="1">
      <alignment horizontal="left" vertical="center" indent="1"/>
    </xf>
    <xf numFmtId="2" fontId="3" fillId="0" borderId="11" xfId="9" applyNumberFormat="1" applyFont="1" applyFill="1" applyBorder="1" applyAlignment="1">
      <alignment horizontal="center" vertical="center"/>
    </xf>
    <xf numFmtId="166" fontId="3" fillId="0" borderId="11" xfId="9" applyNumberFormat="1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/>
    </xf>
    <xf numFmtId="2" fontId="3" fillId="0" borderId="11" xfId="4" applyNumberFormat="1" applyFont="1" applyFill="1" applyBorder="1" applyAlignment="1">
      <alignment horizontal="center"/>
    </xf>
    <xf numFmtId="0" fontId="3" fillId="0" borderId="11" xfId="6" applyFont="1" applyFill="1" applyBorder="1" applyAlignment="1">
      <alignment horizontal="center"/>
    </xf>
    <xf numFmtId="0" fontId="3" fillId="0" borderId="11" xfId="4" applyFont="1" applyFill="1" applyBorder="1" applyAlignment="1">
      <alignment horizontal="left" wrapText="1" indent="1"/>
    </xf>
    <xf numFmtId="0" fontId="3" fillId="0" borderId="11" xfId="4" applyFont="1" applyFill="1" applyBorder="1" applyAlignment="1">
      <alignment horizontal="center" vertical="center"/>
    </xf>
    <xf numFmtId="166" fontId="3" fillId="0" borderId="11" xfId="4" applyNumberFormat="1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4" fillId="0" borderId="11" xfId="0" applyFont="1" applyFill="1" applyBorder="1"/>
    <xf numFmtId="0" fontId="18" fillId="0" borderId="11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left" indent="1"/>
    </xf>
    <xf numFmtId="164" fontId="2" fillId="0" borderId="11" xfId="13" applyFont="1" applyFill="1" applyBorder="1" applyAlignment="1">
      <alignment horizontal="center" vertical="center"/>
    </xf>
    <xf numFmtId="165" fontId="3" fillId="0" borderId="11" xfId="5" applyNumberFormat="1" applyFont="1" applyFill="1" applyBorder="1" applyAlignment="1">
      <alignment horizontal="center" vertical="center" wrapText="1"/>
    </xf>
    <xf numFmtId="0" fontId="11" fillId="0" borderId="11" xfId="9" applyFont="1" applyFill="1" applyBorder="1" applyAlignment="1">
      <alignment horizontal="center" vertical="center" wrapText="1"/>
    </xf>
    <xf numFmtId="166" fontId="5" fillId="0" borderId="11" xfId="5" applyNumberFormat="1" applyFont="1" applyFill="1" applyBorder="1" applyAlignment="1">
      <alignment horizontal="center" vertical="center" wrapText="1"/>
    </xf>
    <xf numFmtId="0" fontId="20" fillId="0" borderId="11" xfId="5" applyFont="1" applyFill="1" applyBorder="1" applyAlignment="1">
      <alignment horizontal="center" vertical="center" wrapText="1"/>
    </xf>
    <xf numFmtId="17" fontId="12" fillId="0" borderId="11" xfId="5" applyNumberFormat="1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left" vertical="center"/>
    </xf>
    <xf numFmtId="0" fontId="11" fillId="0" borderId="11" xfId="5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4" fillId="2" borderId="0" xfId="0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6" fillId="0" borderId="2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</cellXfs>
  <cellStyles count="14">
    <cellStyle name="Comma" xfId="13" builtinId="3"/>
    <cellStyle name="Normal" xfId="0" builtinId="0"/>
    <cellStyle name="Normal 10" xfId="7"/>
    <cellStyle name="Normal 11 2 2" xfId="9"/>
    <cellStyle name="Normal 2 10" xfId="4"/>
    <cellStyle name="Normal 36 2 2" xfId="5"/>
    <cellStyle name="Normal 5 2 2" xfId="10"/>
    <cellStyle name="Normal_gare wyalsadfenigagarini 10" xfId="6"/>
    <cellStyle name="Normal_gare wyalsadfenigagarini_ELEQ-08-IIkv" xfId="3"/>
    <cellStyle name="Normal_gare wyalsadfenigagarini_SAN2008=IIkv" xfId="2"/>
    <cellStyle name="Percent 2" xfId="11"/>
    <cellStyle name="Обычный 2" xfId="12"/>
    <cellStyle name="Обычный_SAN2008-I" xfId="1"/>
    <cellStyle name="Процентный 2" xfId="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9"/>
  <sheetViews>
    <sheetView tabSelected="1" zoomScale="82" zoomScaleNormal="82" zoomScaleSheetLayoutView="93" workbookViewId="0">
      <selection activeCell="D64" sqref="D64"/>
    </sheetView>
  </sheetViews>
  <sheetFormatPr defaultRowHeight="15.75"/>
  <cols>
    <col min="1" max="1" width="3.75" customWidth="1"/>
    <col min="2" max="2" width="8.5" customWidth="1"/>
    <col min="3" max="3" width="53.5" customWidth="1"/>
    <col min="4" max="4" width="8" customWidth="1"/>
    <col min="5" max="5" width="7.375" customWidth="1"/>
    <col min="6" max="6" width="9.5" customWidth="1"/>
    <col min="7" max="7" width="9.375" customWidth="1"/>
    <col min="8" max="8" width="10.75" customWidth="1"/>
    <col min="9" max="9" width="11.5" customWidth="1"/>
    <col min="10" max="10" width="12" customWidth="1"/>
    <col min="11" max="11" width="8.625" customWidth="1"/>
    <col min="12" max="12" width="9.75" customWidth="1"/>
    <col min="13" max="13" width="12" customWidth="1"/>
  </cols>
  <sheetData>
    <row r="1" spans="1:13" ht="30" customHeight="1">
      <c r="A1" s="110"/>
      <c r="B1" s="111"/>
      <c r="C1" s="118" t="s">
        <v>97</v>
      </c>
      <c r="D1" s="118"/>
      <c r="E1" s="118"/>
      <c r="F1" s="118"/>
      <c r="G1" s="118"/>
      <c r="H1" s="118"/>
      <c r="I1" s="118"/>
      <c r="J1" s="118"/>
      <c r="K1" s="118"/>
      <c r="L1" s="112"/>
      <c r="M1" s="113"/>
    </row>
    <row r="2" spans="1:13" ht="27.75" customHeight="1">
      <c r="A2" s="114"/>
      <c r="B2" s="117" t="s">
        <v>34</v>
      </c>
      <c r="C2" s="117"/>
      <c r="D2" s="117"/>
      <c r="E2" s="117"/>
      <c r="F2" s="117"/>
      <c r="G2" s="115"/>
      <c r="H2" s="115"/>
      <c r="I2" s="115"/>
      <c r="J2" s="115"/>
      <c r="K2" s="115"/>
      <c r="L2" s="116"/>
      <c r="M2" s="113"/>
    </row>
    <row r="3" spans="1:13">
      <c r="A3" s="122" t="s">
        <v>1</v>
      </c>
      <c r="B3" s="125" t="s">
        <v>2</v>
      </c>
      <c r="C3" s="128" t="s">
        <v>3</v>
      </c>
      <c r="D3" s="131" t="s">
        <v>4</v>
      </c>
      <c r="E3" s="132"/>
      <c r="F3" s="133"/>
      <c r="G3" s="131" t="s">
        <v>5</v>
      </c>
      <c r="H3" s="133"/>
      <c r="I3" s="131" t="s">
        <v>6</v>
      </c>
      <c r="J3" s="133"/>
      <c r="K3" s="137" t="s">
        <v>7</v>
      </c>
      <c r="L3" s="138"/>
      <c r="M3" s="128" t="s">
        <v>8</v>
      </c>
    </row>
    <row r="4" spans="1:13">
      <c r="A4" s="123"/>
      <c r="B4" s="126"/>
      <c r="C4" s="129"/>
      <c r="D4" s="134"/>
      <c r="E4" s="135"/>
      <c r="F4" s="136"/>
      <c r="G4" s="134"/>
      <c r="H4" s="136"/>
      <c r="I4" s="134"/>
      <c r="J4" s="136"/>
      <c r="K4" s="139"/>
      <c r="L4" s="140"/>
      <c r="M4" s="129"/>
    </row>
    <row r="5" spans="1:13" ht="16.5">
      <c r="A5" s="123"/>
      <c r="B5" s="126"/>
      <c r="C5" s="129"/>
      <c r="D5" s="128" t="s">
        <v>9</v>
      </c>
      <c r="E5" s="125" t="s">
        <v>10</v>
      </c>
      <c r="F5" s="128" t="s">
        <v>11</v>
      </c>
      <c r="G5" s="7" t="s">
        <v>12</v>
      </c>
      <c r="H5" s="128" t="s">
        <v>11</v>
      </c>
      <c r="I5" s="7" t="s">
        <v>12</v>
      </c>
      <c r="J5" s="128" t="s">
        <v>11</v>
      </c>
      <c r="K5" s="7" t="s">
        <v>12</v>
      </c>
      <c r="L5" s="128" t="s">
        <v>11</v>
      </c>
      <c r="M5" s="129"/>
    </row>
    <row r="6" spans="1:13" ht="16.5">
      <c r="A6" s="124"/>
      <c r="B6" s="127"/>
      <c r="C6" s="130"/>
      <c r="D6" s="130"/>
      <c r="E6" s="127"/>
      <c r="F6" s="130"/>
      <c r="G6" s="8" t="s">
        <v>13</v>
      </c>
      <c r="H6" s="130"/>
      <c r="I6" s="8" t="s">
        <v>13</v>
      </c>
      <c r="J6" s="130"/>
      <c r="K6" s="8" t="s">
        <v>13</v>
      </c>
      <c r="L6" s="130"/>
      <c r="M6" s="130"/>
    </row>
    <row r="7" spans="1:13">
      <c r="A7" s="3" t="s">
        <v>14</v>
      </c>
      <c r="B7" s="9" t="s">
        <v>15</v>
      </c>
      <c r="C7" s="9" t="s">
        <v>16</v>
      </c>
      <c r="D7" s="3" t="s">
        <v>17</v>
      </c>
      <c r="E7" s="9" t="s">
        <v>18</v>
      </c>
      <c r="F7" s="10" t="s">
        <v>19</v>
      </c>
      <c r="G7" s="11" t="s">
        <v>20</v>
      </c>
      <c r="H7" s="3" t="s">
        <v>21</v>
      </c>
      <c r="I7" s="9" t="s">
        <v>22</v>
      </c>
      <c r="J7" s="11" t="s">
        <v>23</v>
      </c>
      <c r="K7" s="9" t="s">
        <v>24</v>
      </c>
      <c r="L7" s="3" t="s">
        <v>25</v>
      </c>
      <c r="M7" s="9" t="s">
        <v>26</v>
      </c>
    </row>
    <row r="8" spans="1:13" ht="16.5">
      <c r="A8" s="55">
        <v>1</v>
      </c>
      <c r="B8" s="19" t="s">
        <v>48</v>
      </c>
      <c r="C8" s="75" t="s">
        <v>95</v>
      </c>
      <c r="D8" s="19" t="s">
        <v>44</v>
      </c>
      <c r="E8" s="19"/>
      <c r="F8" s="78">
        <v>6</v>
      </c>
      <c r="G8" s="59"/>
      <c r="H8" s="59">
        <f t="shared" ref="H8" si="0">G8*F8</f>
        <v>0</v>
      </c>
      <c r="I8" s="59"/>
      <c r="J8" s="59">
        <f t="shared" ref="J8" si="1">F8*I8</f>
        <v>0</v>
      </c>
      <c r="K8" s="59"/>
      <c r="L8" s="59">
        <f t="shared" ref="L8" si="2">F8*K8</f>
        <v>0</v>
      </c>
      <c r="M8" s="59">
        <f t="shared" ref="M8" si="3">H8+J8+L8</f>
        <v>0</v>
      </c>
    </row>
    <row r="9" spans="1:13" ht="16.5">
      <c r="A9" s="60"/>
      <c r="B9" s="33"/>
      <c r="C9" s="61" t="s">
        <v>96</v>
      </c>
      <c r="D9" s="33" t="s">
        <v>28</v>
      </c>
      <c r="E9" s="32">
        <v>0.44400000000000001</v>
      </c>
      <c r="F9" s="32">
        <v>2.6640000000000001</v>
      </c>
      <c r="G9" s="59"/>
      <c r="H9" s="59"/>
      <c r="I9" s="59"/>
      <c r="J9" s="59"/>
      <c r="K9" s="59"/>
      <c r="L9" s="59"/>
      <c r="M9" s="59"/>
    </row>
    <row r="10" spans="1:13" ht="18">
      <c r="A10" s="69"/>
      <c r="B10" s="66"/>
      <c r="C10" s="40" t="s">
        <v>33</v>
      </c>
      <c r="D10" s="33" t="s">
        <v>0</v>
      </c>
      <c r="E10" s="73">
        <v>7.1000000000000004E-3</v>
      </c>
      <c r="F10" s="36">
        <v>4.2599999999999999E-2</v>
      </c>
      <c r="G10" s="50"/>
      <c r="H10" s="49"/>
      <c r="I10" s="50"/>
      <c r="J10" s="50"/>
      <c r="K10" s="50"/>
      <c r="L10" s="50"/>
      <c r="M10" s="50"/>
    </row>
    <row r="11" spans="1:13" ht="33">
      <c r="A11" s="55">
        <v>2</v>
      </c>
      <c r="B11" s="19" t="s">
        <v>55</v>
      </c>
      <c r="C11" s="37" t="s">
        <v>56</v>
      </c>
      <c r="D11" s="30" t="s">
        <v>39</v>
      </c>
      <c r="E11" s="19"/>
      <c r="F11" s="77">
        <v>0.09</v>
      </c>
      <c r="G11" s="33"/>
      <c r="H11" s="33"/>
      <c r="I11" s="56"/>
      <c r="J11" s="33"/>
      <c r="K11" s="33"/>
      <c r="L11" s="33"/>
      <c r="M11" s="33"/>
    </row>
    <row r="12" spans="1:13" ht="18">
      <c r="A12" s="54"/>
      <c r="B12" s="53"/>
      <c r="C12" s="40" t="s">
        <v>27</v>
      </c>
      <c r="D12" s="33" t="s">
        <v>28</v>
      </c>
      <c r="E12" s="57">
        <v>2.78</v>
      </c>
      <c r="F12" s="58">
        <v>0.25019999999999998</v>
      </c>
      <c r="G12" s="32"/>
      <c r="H12" s="32"/>
      <c r="I12" s="56"/>
      <c r="J12" s="33"/>
      <c r="K12" s="33"/>
      <c r="L12" s="33"/>
      <c r="M12" s="32"/>
    </row>
    <row r="13" spans="1:13" ht="16.5">
      <c r="A13" s="55">
        <v>3</v>
      </c>
      <c r="B13" s="19" t="s">
        <v>48</v>
      </c>
      <c r="C13" s="75" t="s">
        <v>53</v>
      </c>
      <c r="D13" s="19" t="s">
        <v>44</v>
      </c>
      <c r="E13" s="19"/>
      <c r="F13" s="78">
        <v>10</v>
      </c>
      <c r="G13" s="59"/>
      <c r="H13" s="59"/>
      <c r="I13" s="59"/>
      <c r="J13" s="59"/>
      <c r="K13" s="59"/>
      <c r="L13" s="59"/>
      <c r="M13" s="59"/>
    </row>
    <row r="14" spans="1:13" ht="16.5">
      <c r="A14" s="60"/>
      <c r="B14" s="33"/>
      <c r="C14" s="61" t="s">
        <v>41</v>
      </c>
      <c r="D14" s="33" t="s">
        <v>28</v>
      </c>
      <c r="E14" s="32">
        <v>0.74</v>
      </c>
      <c r="F14" s="32">
        <v>7.4</v>
      </c>
      <c r="G14" s="59"/>
      <c r="H14" s="59"/>
      <c r="I14" s="59"/>
      <c r="J14" s="59"/>
      <c r="K14" s="59"/>
      <c r="L14" s="59"/>
      <c r="M14" s="59"/>
    </row>
    <row r="15" spans="1:13" ht="18">
      <c r="A15" s="69"/>
      <c r="B15" s="66"/>
      <c r="C15" s="40" t="s">
        <v>33</v>
      </c>
      <c r="D15" s="33" t="s">
        <v>0</v>
      </c>
      <c r="E15" s="73">
        <v>7.1000000000000004E-3</v>
      </c>
      <c r="F15" s="36">
        <v>7.1000000000000008E-2</v>
      </c>
      <c r="G15" s="50"/>
      <c r="H15" s="49"/>
      <c r="I15" s="50"/>
      <c r="J15" s="50"/>
      <c r="K15" s="50"/>
      <c r="L15" s="50"/>
      <c r="M15" s="50"/>
    </row>
    <row r="16" spans="1:13" ht="16.5">
      <c r="A16" s="60"/>
      <c r="B16" s="33"/>
      <c r="C16" s="62" t="s">
        <v>52</v>
      </c>
      <c r="D16" s="33" t="s">
        <v>44</v>
      </c>
      <c r="E16" s="32">
        <v>1</v>
      </c>
      <c r="F16" s="74">
        <v>10</v>
      </c>
      <c r="G16" s="59"/>
      <c r="H16" s="59"/>
      <c r="I16" s="102"/>
      <c r="J16" s="59"/>
      <c r="K16" s="59"/>
      <c r="L16" s="59"/>
      <c r="M16" s="59"/>
    </row>
    <row r="17" spans="1:13" ht="16.5">
      <c r="A17" s="60"/>
      <c r="B17" s="33"/>
      <c r="C17" s="62" t="s">
        <v>54</v>
      </c>
      <c r="D17" s="33" t="s">
        <v>30</v>
      </c>
      <c r="E17" s="32">
        <v>0.01</v>
      </c>
      <c r="F17" s="74">
        <v>0.1</v>
      </c>
      <c r="G17" s="59"/>
      <c r="H17" s="59"/>
      <c r="I17" s="102"/>
      <c r="J17" s="59"/>
      <c r="K17" s="59"/>
      <c r="L17" s="59"/>
      <c r="M17" s="59"/>
    </row>
    <row r="18" spans="1:13" ht="16.5">
      <c r="A18" s="60"/>
      <c r="B18" s="33"/>
      <c r="C18" s="61" t="s">
        <v>42</v>
      </c>
      <c r="D18" s="33" t="s">
        <v>0</v>
      </c>
      <c r="E18" s="33">
        <v>9.6000000000000002E-2</v>
      </c>
      <c r="F18" s="32">
        <v>0.96</v>
      </c>
      <c r="G18" s="59"/>
      <c r="H18" s="59"/>
      <c r="I18" s="59"/>
      <c r="J18" s="59"/>
      <c r="K18" s="59"/>
      <c r="L18" s="59"/>
      <c r="M18" s="59"/>
    </row>
    <row r="19" spans="1:13" ht="33">
      <c r="A19" s="55">
        <v>4</v>
      </c>
      <c r="B19" s="19" t="s">
        <v>57</v>
      </c>
      <c r="C19" s="37" t="s">
        <v>58</v>
      </c>
      <c r="D19" s="30" t="s">
        <v>39</v>
      </c>
      <c r="E19" s="19"/>
      <c r="F19" s="77">
        <v>1.1200000000000001</v>
      </c>
      <c r="G19" s="33"/>
      <c r="H19" s="33"/>
      <c r="I19" s="56"/>
      <c r="J19" s="33"/>
      <c r="K19" s="33"/>
      <c r="L19" s="33"/>
      <c r="M19" s="33"/>
    </row>
    <row r="20" spans="1:13" ht="18">
      <c r="A20" s="54"/>
      <c r="B20" s="53"/>
      <c r="C20" s="40" t="s">
        <v>27</v>
      </c>
      <c r="D20" s="33" t="s">
        <v>28</v>
      </c>
      <c r="E20" s="57">
        <v>2.06</v>
      </c>
      <c r="F20" s="58">
        <v>2.3072000000000004</v>
      </c>
      <c r="G20" s="32"/>
      <c r="H20" s="32"/>
      <c r="I20" s="56"/>
      <c r="J20" s="33"/>
      <c r="K20" s="33"/>
      <c r="L20" s="33"/>
      <c r="M20" s="32"/>
    </row>
    <row r="21" spans="1:13" ht="33">
      <c r="A21" s="55">
        <v>5</v>
      </c>
      <c r="B21" s="19" t="s">
        <v>40</v>
      </c>
      <c r="C21" s="75" t="s">
        <v>49</v>
      </c>
      <c r="D21" s="19" t="s">
        <v>39</v>
      </c>
      <c r="E21" s="19"/>
      <c r="F21" s="78">
        <v>1</v>
      </c>
      <c r="G21" s="59"/>
      <c r="H21" s="59"/>
      <c r="I21" s="59"/>
      <c r="J21" s="59"/>
      <c r="K21" s="59"/>
      <c r="L21" s="59"/>
      <c r="M21" s="59"/>
    </row>
    <row r="22" spans="1:13" ht="16.5">
      <c r="A22" s="60"/>
      <c r="B22" s="33"/>
      <c r="C22" s="61" t="s">
        <v>41</v>
      </c>
      <c r="D22" s="33" t="s">
        <v>28</v>
      </c>
      <c r="E22" s="32">
        <v>3.16</v>
      </c>
      <c r="F22" s="57">
        <v>3.16</v>
      </c>
      <c r="G22" s="59"/>
      <c r="H22" s="59"/>
      <c r="I22" s="59"/>
      <c r="J22" s="59"/>
      <c r="K22" s="59"/>
      <c r="L22" s="59"/>
      <c r="M22" s="59"/>
    </row>
    <row r="23" spans="1:13" ht="16.5">
      <c r="A23" s="60"/>
      <c r="B23" s="33"/>
      <c r="C23" s="62" t="s">
        <v>50</v>
      </c>
      <c r="D23" s="33" t="s">
        <v>30</v>
      </c>
      <c r="E23" s="32">
        <v>1.24</v>
      </c>
      <c r="F23" s="68">
        <v>1.24</v>
      </c>
      <c r="G23" s="59"/>
      <c r="H23" s="59"/>
      <c r="I23" s="102"/>
      <c r="J23" s="59"/>
      <c r="K23" s="59"/>
      <c r="L23" s="59"/>
      <c r="M23" s="59"/>
    </row>
    <row r="24" spans="1:13" ht="16.5">
      <c r="A24" s="60"/>
      <c r="B24" s="33"/>
      <c r="C24" s="61" t="s">
        <v>42</v>
      </c>
      <c r="D24" s="33" t="s">
        <v>0</v>
      </c>
      <c r="E24" s="33">
        <v>0.01</v>
      </c>
      <c r="F24" s="57">
        <v>0.01</v>
      </c>
      <c r="G24" s="59"/>
      <c r="H24" s="59"/>
      <c r="I24" s="59"/>
      <c r="J24" s="59"/>
      <c r="K24" s="59"/>
      <c r="L24" s="59"/>
      <c r="M24" s="59"/>
    </row>
    <row r="25" spans="1:13" ht="33">
      <c r="A25" s="55">
        <v>6</v>
      </c>
      <c r="B25" s="30" t="s">
        <v>72</v>
      </c>
      <c r="C25" s="76" t="s">
        <v>60</v>
      </c>
      <c r="D25" s="19" t="s">
        <v>39</v>
      </c>
      <c r="E25" s="20"/>
      <c r="F25" s="77">
        <v>1.2</v>
      </c>
      <c r="G25" s="63"/>
      <c r="H25" s="64"/>
      <c r="I25" s="65"/>
      <c r="J25" s="64"/>
      <c r="K25" s="64"/>
      <c r="L25" s="64"/>
      <c r="M25" s="64"/>
    </row>
    <row r="26" spans="1:13" ht="18">
      <c r="A26" s="69"/>
      <c r="B26" s="66"/>
      <c r="C26" s="61" t="s">
        <v>41</v>
      </c>
      <c r="D26" s="33" t="s">
        <v>28</v>
      </c>
      <c r="E26" s="45">
        <v>8.4</v>
      </c>
      <c r="F26" s="41">
        <v>10.08</v>
      </c>
      <c r="G26" s="50"/>
      <c r="H26" s="49"/>
      <c r="I26" s="50"/>
      <c r="J26" s="50"/>
      <c r="K26" s="50"/>
      <c r="L26" s="50"/>
      <c r="M26" s="50"/>
    </row>
    <row r="27" spans="1:13" ht="18">
      <c r="A27" s="69"/>
      <c r="B27" s="66"/>
      <c r="C27" s="40" t="s">
        <v>33</v>
      </c>
      <c r="D27" s="33" t="s">
        <v>0</v>
      </c>
      <c r="E27" s="29">
        <v>0.81</v>
      </c>
      <c r="F27" s="36">
        <v>0.97199999999999998</v>
      </c>
      <c r="G27" s="50"/>
      <c r="H27" s="49"/>
      <c r="I27" s="50"/>
      <c r="J27" s="50"/>
      <c r="K27" s="50"/>
      <c r="L27" s="50"/>
      <c r="M27" s="50"/>
    </row>
    <row r="28" spans="1:13" ht="20.25">
      <c r="A28" s="26"/>
      <c r="B28" s="39"/>
      <c r="C28" s="27" t="s">
        <v>51</v>
      </c>
      <c r="D28" s="52" t="s">
        <v>36</v>
      </c>
      <c r="E28" s="47">
        <v>1.0149999999999999</v>
      </c>
      <c r="F28" s="67">
        <v>1.2179999999999997</v>
      </c>
      <c r="G28" s="28"/>
      <c r="H28" s="48"/>
      <c r="I28" s="28"/>
      <c r="J28" s="48"/>
      <c r="K28" s="38"/>
      <c r="L28" s="48"/>
      <c r="M28" s="50"/>
    </row>
    <row r="29" spans="1:13" s="25" customFormat="1" ht="16.5">
      <c r="A29" s="69"/>
      <c r="B29" s="33"/>
      <c r="C29" s="27" t="s">
        <v>59</v>
      </c>
      <c r="D29" s="35" t="s">
        <v>86</v>
      </c>
      <c r="E29" s="36" t="s">
        <v>38</v>
      </c>
      <c r="F29" s="103">
        <v>96</v>
      </c>
      <c r="G29" s="48"/>
      <c r="H29" s="48"/>
      <c r="I29" s="59"/>
      <c r="J29" s="48"/>
      <c r="K29" s="48"/>
      <c r="L29" s="48"/>
      <c r="M29" s="50"/>
    </row>
    <row r="30" spans="1:13" ht="16.5">
      <c r="A30" s="60"/>
      <c r="B30" s="33"/>
      <c r="C30" s="61" t="s">
        <v>42</v>
      </c>
      <c r="D30" s="33" t="s">
        <v>0</v>
      </c>
      <c r="E30" s="32">
        <v>0.39</v>
      </c>
      <c r="F30" s="57">
        <v>0.46799999999999997</v>
      </c>
      <c r="G30" s="59"/>
      <c r="H30" s="59"/>
      <c r="I30" s="59"/>
      <c r="J30" s="59"/>
      <c r="K30" s="59"/>
      <c r="L30" s="59"/>
      <c r="M30" s="59"/>
    </row>
    <row r="31" spans="1:13" ht="18">
      <c r="A31" s="55">
        <v>7</v>
      </c>
      <c r="B31" s="30" t="s">
        <v>43</v>
      </c>
      <c r="C31" s="76" t="s">
        <v>45</v>
      </c>
      <c r="D31" s="19" t="s">
        <v>46</v>
      </c>
      <c r="E31" s="20"/>
      <c r="F31" s="77">
        <v>0.09</v>
      </c>
      <c r="G31" s="63"/>
      <c r="H31" s="64"/>
      <c r="I31" s="65"/>
      <c r="J31" s="64"/>
      <c r="K31" s="64"/>
      <c r="L31" s="64"/>
      <c r="M31" s="64"/>
    </row>
    <row r="32" spans="1:13" ht="18">
      <c r="A32" s="69"/>
      <c r="B32" s="66"/>
      <c r="C32" s="61" t="s">
        <v>41</v>
      </c>
      <c r="D32" s="33" t="s">
        <v>28</v>
      </c>
      <c r="E32" s="45">
        <v>22.2</v>
      </c>
      <c r="F32" s="79">
        <v>1.9979999999999998</v>
      </c>
      <c r="G32" s="50"/>
      <c r="H32" s="49"/>
      <c r="I32" s="50"/>
      <c r="J32" s="50"/>
      <c r="K32" s="50"/>
      <c r="L32" s="50"/>
      <c r="M32" s="50"/>
    </row>
    <row r="33" spans="1:13" ht="18">
      <c r="A33" s="80"/>
      <c r="B33" s="66"/>
      <c r="C33" s="40" t="s">
        <v>33</v>
      </c>
      <c r="D33" s="33" t="s">
        <v>0</v>
      </c>
      <c r="E33" s="29">
        <v>12.7</v>
      </c>
      <c r="F33" s="36">
        <v>1.1429999999999998</v>
      </c>
      <c r="G33" s="50"/>
      <c r="H33" s="49"/>
      <c r="I33" s="50"/>
      <c r="J33" s="50"/>
      <c r="K33" s="50"/>
      <c r="L33" s="50"/>
      <c r="M33" s="50"/>
    </row>
    <row r="34" spans="1:13" ht="16.5">
      <c r="A34" s="69"/>
      <c r="B34" s="33"/>
      <c r="C34" s="27" t="s">
        <v>65</v>
      </c>
      <c r="D34" s="35" t="s">
        <v>44</v>
      </c>
      <c r="E34" s="36" t="s">
        <v>38</v>
      </c>
      <c r="F34" s="28">
        <v>6.2</v>
      </c>
      <c r="G34" s="48"/>
      <c r="H34" s="48"/>
      <c r="I34" s="59"/>
      <c r="J34" s="48"/>
      <c r="K34" s="48"/>
      <c r="L34" s="48"/>
      <c r="M34" s="50"/>
    </row>
    <row r="35" spans="1:13" ht="16.5">
      <c r="A35" s="69"/>
      <c r="B35" s="33"/>
      <c r="C35" s="27" t="s">
        <v>66</v>
      </c>
      <c r="D35" s="35" t="s">
        <v>44</v>
      </c>
      <c r="E35" s="36" t="s">
        <v>38</v>
      </c>
      <c r="F35" s="28">
        <v>33.4</v>
      </c>
      <c r="G35" s="48"/>
      <c r="H35" s="48"/>
      <c r="I35" s="59"/>
      <c r="J35" s="48"/>
      <c r="K35" s="48"/>
      <c r="L35" s="48"/>
      <c r="M35" s="50"/>
    </row>
    <row r="36" spans="1:13" ht="16.5">
      <c r="A36" s="69"/>
      <c r="B36" s="33"/>
      <c r="C36" s="27" t="s">
        <v>85</v>
      </c>
      <c r="D36" s="35" t="s">
        <v>44</v>
      </c>
      <c r="E36" s="36" t="s">
        <v>38</v>
      </c>
      <c r="F36" s="28">
        <v>1.2</v>
      </c>
      <c r="G36" s="48"/>
      <c r="H36" s="48"/>
      <c r="I36" s="59"/>
      <c r="J36" s="48"/>
      <c r="K36" s="48"/>
      <c r="L36" s="48"/>
      <c r="M36" s="50"/>
    </row>
    <row r="37" spans="1:13" ht="16.5">
      <c r="A37" s="81"/>
      <c r="B37" s="51"/>
      <c r="C37" s="82" t="s">
        <v>61</v>
      </c>
      <c r="D37" s="1" t="s">
        <v>62</v>
      </c>
      <c r="E37" s="83">
        <v>1</v>
      </c>
      <c r="F37" s="84">
        <v>0.09</v>
      </c>
      <c r="G37" s="83"/>
      <c r="H37" s="50"/>
      <c r="I37" s="83"/>
      <c r="J37" s="50"/>
      <c r="K37" s="1"/>
      <c r="L37" s="1"/>
      <c r="M37" s="50"/>
    </row>
    <row r="38" spans="1:13" ht="16.5">
      <c r="A38" s="60"/>
      <c r="B38" s="33"/>
      <c r="C38" s="61" t="s">
        <v>42</v>
      </c>
      <c r="D38" s="33" t="s">
        <v>0</v>
      </c>
      <c r="E38" s="32">
        <v>2.72</v>
      </c>
      <c r="F38" s="57">
        <v>0.24480000000000002</v>
      </c>
      <c r="G38" s="59"/>
      <c r="H38" s="59"/>
      <c r="I38" s="59"/>
      <c r="J38" s="59"/>
      <c r="K38" s="59"/>
      <c r="L38" s="59"/>
      <c r="M38" s="59"/>
    </row>
    <row r="39" spans="1:13" ht="33">
      <c r="A39" s="30">
        <v>8</v>
      </c>
      <c r="B39" s="104" t="s">
        <v>63</v>
      </c>
      <c r="C39" s="37" t="s">
        <v>67</v>
      </c>
      <c r="D39" s="30" t="s">
        <v>37</v>
      </c>
      <c r="E39" s="46"/>
      <c r="F39" s="105">
        <v>0.04</v>
      </c>
      <c r="G39" s="28"/>
      <c r="H39" s="48"/>
      <c r="I39" s="28"/>
      <c r="J39" s="48"/>
      <c r="K39" s="38"/>
      <c r="L39" s="48"/>
      <c r="M39" s="48"/>
    </row>
    <row r="40" spans="1:13" ht="16.5">
      <c r="A40" s="31"/>
      <c r="B40" s="39"/>
      <c r="C40" s="40" t="s">
        <v>27</v>
      </c>
      <c r="D40" s="31" t="s">
        <v>28</v>
      </c>
      <c r="E40" s="41">
        <v>38.799999999999997</v>
      </c>
      <c r="F40" s="79">
        <v>1.5519999999999998</v>
      </c>
      <c r="G40" s="41"/>
      <c r="H40" s="49"/>
      <c r="I40" s="31"/>
      <c r="J40" s="49"/>
      <c r="K40" s="31"/>
      <c r="L40" s="49"/>
      <c r="M40" s="50"/>
    </row>
    <row r="41" spans="1:13" ht="16.5">
      <c r="A41" s="31"/>
      <c r="B41" s="85"/>
      <c r="C41" s="40" t="s">
        <v>33</v>
      </c>
      <c r="D41" s="31" t="s">
        <v>0</v>
      </c>
      <c r="E41" s="86">
        <v>0.03</v>
      </c>
      <c r="F41" s="36">
        <v>1.1999999999999999E-3</v>
      </c>
      <c r="G41" s="86"/>
      <c r="H41" s="49"/>
      <c r="I41" s="86"/>
      <c r="J41" s="49"/>
      <c r="K41" s="86"/>
      <c r="L41" s="49"/>
      <c r="M41" s="50"/>
    </row>
    <row r="42" spans="1:13" ht="33">
      <c r="A42" s="35"/>
      <c r="B42" s="91" t="s">
        <v>69</v>
      </c>
      <c r="C42" s="88" t="s">
        <v>68</v>
      </c>
      <c r="D42" s="89" t="s">
        <v>62</v>
      </c>
      <c r="E42" s="29">
        <v>24.599999999999998</v>
      </c>
      <c r="F42" s="90">
        <v>0.98399999999999999</v>
      </c>
      <c r="G42" s="29"/>
      <c r="H42" s="50"/>
      <c r="I42" s="29"/>
      <c r="J42" s="50"/>
      <c r="K42" s="29"/>
      <c r="L42" s="50"/>
      <c r="M42" s="50"/>
    </row>
    <row r="43" spans="1:13" ht="16.5">
      <c r="A43" s="31"/>
      <c r="B43" s="85"/>
      <c r="C43" s="92" t="s">
        <v>64</v>
      </c>
      <c r="D43" s="31" t="s">
        <v>0</v>
      </c>
      <c r="E43" s="41">
        <v>0.19</v>
      </c>
      <c r="F43" s="79">
        <v>7.6E-3</v>
      </c>
      <c r="G43" s="41"/>
      <c r="H43" s="49"/>
      <c r="I43" s="41"/>
      <c r="J43" s="49"/>
      <c r="K43" s="87"/>
      <c r="L43" s="49"/>
      <c r="M43" s="50"/>
    </row>
    <row r="44" spans="1:13" ht="25.5" customHeight="1">
      <c r="A44" s="55">
        <v>9</v>
      </c>
      <c r="B44" s="106" t="s">
        <v>70</v>
      </c>
      <c r="C44" s="76" t="s">
        <v>71</v>
      </c>
      <c r="D44" s="19" t="s">
        <v>47</v>
      </c>
      <c r="E44" s="20"/>
      <c r="F44" s="77">
        <v>0.1</v>
      </c>
      <c r="G44" s="63"/>
      <c r="H44" s="64"/>
      <c r="I44" s="65"/>
      <c r="J44" s="64"/>
      <c r="K44" s="64"/>
      <c r="L44" s="64"/>
      <c r="M44" s="64"/>
    </row>
    <row r="45" spans="1:13" ht="18">
      <c r="A45" s="69"/>
      <c r="B45" s="66"/>
      <c r="C45" s="61" t="s">
        <v>41</v>
      </c>
      <c r="D45" s="33" t="s">
        <v>28</v>
      </c>
      <c r="E45" s="45">
        <v>22.2</v>
      </c>
      <c r="F45" s="79">
        <v>2.2200000000000002</v>
      </c>
      <c r="G45" s="50"/>
      <c r="H45" s="49"/>
      <c r="I45" s="50"/>
      <c r="J45" s="50"/>
      <c r="K45" s="50"/>
      <c r="L45" s="50"/>
      <c r="M45" s="50"/>
    </row>
    <row r="46" spans="1:13" ht="18">
      <c r="A46" s="80"/>
      <c r="B46" s="66"/>
      <c r="C46" s="40" t="s">
        <v>33</v>
      </c>
      <c r="D46" s="33" t="s">
        <v>0</v>
      </c>
      <c r="E46" s="29">
        <v>12.7</v>
      </c>
      <c r="F46" s="36">
        <v>1.27</v>
      </c>
      <c r="G46" s="50"/>
      <c r="H46" s="49"/>
      <c r="I46" s="50"/>
      <c r="J46" s="50"/>
      <c r="K46" s="50"/>
      <c r="L46" s="50"/>
      <c r="M46" s="50"/>
    </row>
    <row r="47" spans="1:13" ht="33">
      <c r="A47" s="69"/>
      <c r="B47" s="33"/>
      <c r="C47" s="27" t="s">
        <v>73</v>
      </c>
      <c r="D47" s="89" t="s">
        <v>74</v>
      </c>
      <c r="E47" s="90" t="s">
        <v>38</v>
      </c>
      <c r="F47" s="28">
        <v>10</v>
      </c>
      <c r="G47" s="48"/>
      <c r="H47" s="48"/>
      <c r="I47" s="59"/>
      <c r="J47" s="48"/>
      <c r="K47" s="48"/>
      <c r="L47" s="48"/>
      <c r="M47" s="50"/>
    </row>
    <row r="48" spans="1:13" ht="16.5">
      <c r="A48" s="81"/>
      <c r="B48" s="51"/>
      <c r="C48" s="82" t="s">
        <v>75</v>
      </c>
      <c r="D48" s="1" t="s">
        <v>62</v>
      </c>
      <c r="E48" s="83">
        <v>10</v>
      </c>
      <c r="F48" s="84">
        <v>1</v>
      </c>
      <c r="G48" s="83"/>
      <c r="H48" s="50"/>
      <c r="I48" s="83"/>
      <c r="J48" s="50"/>
      <c r="K48" s="1"/>
      <c r="L48" s="1"/>
      <c r="M48" s="50"/>
    </row>
    <row r="49" spans="1:13" ht="16.5">
      <c r="A49" s="60"/>
      <c r="B49" s="33"/>
      <c r="C49" s="61" t="s">
        <v>42</v>
      </c>
      <c r="D49" s="33" t="s">
        <v>0</v>
      </c>
      <c r="E49" s="32">
        <v>2.72</v>
      </c>
      <c r="F49" s="57">
        <v>0.27200000000000002</v>
      </c>
      <c r="G49" s="59"/>
      <c r="H49" s="59"/>
      <c r="I49" s="59"/>
      <c r="J49" s="59"/>
      <c r="K49" s="59"/>
      <c r="L49" s="59"/>
      <c r="M49" s="59"/>
    </row>
    <row r="50" spans="1:13" ht="18">
      <c r="A50" s="93">
        <v>10</v>
      </c>
      <c r="B50" s="107" t="s">
        <v>80</v>
      </c>
      <c r="C50" s="75" t="s">
        <v>83</v>
      </c>
      <c r="D50" s="19" t="s">
        <v>37</v>
      </c>
      <c r="E50" s="94"/>
      <c r="F50" s="77">
        <v>0.1</v>
      </c>
      <c r="G50" s="94"/>
      <c r="H50" s="94"/>
      <c r="I50" s="95"/>
      <c r="J50" s="94"/>
      <c r="K50" s="94"/>
      <c r="L50" s="94"/>
      <c r="M50" s="94"/>
    </row>
    <row r="51" spans="1:13" ht="18">
      <c r="A51" s="80"/>
      <c r="B51" s="66"/>
      <c r="C51" s="61" t="s">
        <v>76</v>
      </c>
      <c r="D51" s="33" t="s">
        <v>79</v>
      </c>
      <c r="E51" s="45">
        <v>188</v>
      </c>
      <c r="F51" s="41">
        <v>18.8</v>
      </c>
      <c r="G51" s="45"/>
      <c r="H51" s="41"/>
      <c r="I51" s="45"/>
      <c r="J51" s="45"/>
      <c r="K51" s="45"/>
      <c r="L51" s="45"/>
      <c r="M51" s="45"/>
    </row>
    <row r="52" spans="1:13" ht="18">
      <c r="A52" s="80"/>
      <c r="B52" s="66"/>
      <c r="C52" s="61" t="s">
        <v>77</v>
      </c>
      <c r="D52" s="33" t="s">
        <v>0</v>
      </c>
      <c r="E52" s="29">
        <v>8.3699999999999992</v>
      </c>
      <c r="F52" s="86">
        <v>0.83699999999999997</v>
      </c>
      <c r="G52" s="29"/>
      <c r="H52" s="35"/>
      <c r="I52" s="29"/>
      <c r="J52" s="29"/>
      <c r="K52" s="29"/>
      <c r="L52" s="29"/>
      <c r="M52" s="29"/>
    </row>
    <row r="53" spans="1:13" ht="18">
      <c r="A53" s="80"/>
      <c r="B53" s="70"/>
      <c r="C53" s="61" t="s">
        <v>81</v>
      </c>
      <c r="D53" s="33" t="s">
        <v>74</v>
      </c>
      <c r="E53" s="32">
        <v>101</v>
      </c>
      <c r="F53" s="34">
        <v>10.100000000000001</v>
      </c>
      <c r="G53" s="33"/>
      <c r="H53" s="98"/>
      <c r="I53" s="34"/>
      <c r="J53" s="32"/>
      <c r="K53" s="32"/>
      <c r="L53" s="32"/>
      <c r="M53" s="32"/>
    </row>
    <row r="54" spans="1:13" ht="18">
      <c r="A54" s="80"/>
      <c r="B54" s="70"/>
      <c r="C54" s="61" t="s">
        <v>82</v>
      </c>
      <c r="D54" s="96" t="s">
        <v>62</v>
      </c>
      <c r="E54" s="32">
        <v>110</v>
      </c>
      <c r="F54" s="34">
        <v>11</v>
      </c>
      <c r="G54" s="33"/>
      <c r="H54" s="98"/>
      <c r="I54" s="34"/>
      <c r="J54" s="32"/>
      <c r="K54" s="32"/>
      <c r="L54" s="32"/>
      <c r="M54" s="32"/>
    </row>
    <row r="55" spans="1:13" ht="18">
      <c r="A55" s="97"/>
      <c r="B55" s="70"/>
      <c r="C55" s="61" t="s">
        <v>78</v>
      </c>
      <c r="D55" s="33" t="s">
        <v>0</v>
      </c>
      <c r="E55" s="34">
        <v>0.19</v>
      </c>
      <c r="F55" s="74">
        <v>1.9000000000000003E-2</v>
      </c>
      <c r="G55" s="33"/>
      <c r="H55" s="32"/>
      <c r="I55" s="34"/>
      <c r="J55" s="32"/>
      <c r="K55" s="33"/>
      <c r="L55" s="33"/>
      <c r="M55" s="32"/>
    </row>
    <row r="56" spans="1:13" ht="16.5">
      <c r="A56" s="42">
        <v>12</v>
      </c>
      <c r="B56" s="43" t="s">
        <v>87</v>
      </c>
      <c r="C56" s="101" t="s">
        <v>91</v>
      </c>
      <c r="D56" s="42" t="s">
        <v>88</v>
      </c>
      <c r="E56" s="44"/>
      <c r="F56" s="44">
        <v>7</v>
      </c>
      <c r="G56" s="41"/>
      <c r="H56" s="41"/>
      <c r="I56" s="31"/>
      <c r="J56" s="31"/>
      <c r="K56" s="41"/>
      <c r="L56" s="41"/>
      <c r="M56" s="41"/>
    </row>
    <row r="57" spans="1:13" ht="16.5">
      <c r="A57" s="42">
        <v>13</v>
      </c>
      <c r="B57" s="43" t="s">
        <v>87</v>
      </c>
      <c r="C57" s="101" t="s">
        <v>89</v>
      </c>
      <c r="D57" s="42" t="s">
        <v>88</v>
      </c>
      <c r="E57" s="44"/>
      <c r="F57" s="44">
        <v>7</v>
      </c>
      <c r="G57" s="41"/>
      <c r="H57" s="41"/>
      <c r="I57" s="31"/>
      <c r="J57" s="31"/>
      <c r="K57" s="41"/>
      <c r="L57" s="41"/>
      <c r="M57" s="41"/>
    </row>
    <row r="58" spans="1:13" ht="16.5">
      <c r="A58" s="42">
        <v>14</v>
      </c>
      <c r="B58" s="43" t="s">
        <v>87</v>
      </c>
      <c r="C58" s="101" t="s">
        <v>90</v>
      </c>
      <c r="D58" s="42" t="s">
        <v>88</v>
      </c>
      <c r="E58" s="44"/>
      <c r="F58" s="44">
        <v>2.2999999999999998</v>
      </c>
      <c r="G58" s="41"/>
      <c r="H58" s="41"/>
      <c r="I58" s="31"/>
      <c r="J58" s="31"/>
      <c r="K58" s="31"/>
      <c r="L58" s="41"/>
      <c r="M58" s="41"/>
    </row>
    <row r="59" spans="1:13" ht="16.5">
      <c r="A59" s="42"/>
      <c r="B59" s="43"/>
      <c r="C59" s="42" t="s">
        <v>8</v>
      </c>
      <c r="D59" s="42"/>
      <c r="E59" s="44"/>
      <c r="F59" s="44"/>
      <c r="G59" s="41"/>
      <c r="H59" s="44"/>
      <c r="I59" s="42"/>
      <c r="J59" s="44"/>
      <c r="K59" s="44"/>
      <c r="L59" s="44"/>
      <c r="M59" s="44"/>
    </row>
    <row r="60" spans="1:13" ht="16.5">
      <c r="A60" s="5"/>
      <c r="B60" s="5"/>
      <c r="C60" s="5" t="s">
        <v>31</v>
      </c>
      <c r="D60" s="15" t="s">
        <v>98</v>
      </c>
      <c r="E60" s="12"/>
      <c r="F60" s="12"/>
      <c r="G60" s="5"/>
      <c r="H60" s="13"/>
      <c r="I60" s="13"/>
      <c r="J60" s="13"/>
      <c r="K60" s="14"/>
      <c r="L60" s="14"/>
      <c r="M60" s="13"/>
    </row>
    <row r="61" spans="1:13" ht="16.5">
      <c r="A61" s="5"/>
      <c r="B61" s="5"/>
      <c r="C61" s="5" t="s">
        <v>8</v>
      </c>
      <c r="D61" s="5"/>
      <c r="E61" s="12"/>
      <c r="F61" s="12"/>
      <c r="G61" s="5"/>
      <c r="H61" s="13"/>
      <c r="I61" s="13"/>
      <c r="J61" s="13"/>
      <c r="K61" s="14"/>
      <c r="L61" s="13"/>
      <c r="M61" s="13"/>
    </row>
    <row r="62" spans="1:13" ht="16.5">
      <c r="A62" s="6"/>
      <c r="B62" s="6"/>
      <c r="C62" s="6" t="s">
        <v>32</v>
      </c>
      <c r="D62" s="23" t="s">
        <v>98</v>
      </c>
      <c r="E62" s="16"/>
      <c r="F62" s="16"/>
      <c r="G62" s="6"/>
      <c r="H62" s="17"/>
      <c r="I62" s="17"/>
      <c r="J62" s="17"/>
      <c r="K62" s="18"/>
      <c r="L62" s="17"/>
      <c r="M62" s="17"/>
    </row>
    <row r="63" spans="1:13" ht="16.5">
      <c r="A63" s="2"/>
      <c r="B63" s="2"/>
      <c r="C63" s="19" t="s">
        <v>8</v>
      </c>
      <c r="D63" s="19"/>
      <c r="E63" s="20"/>
      <c r="F63" s="20"/>
      <c r="G63" s="20"/>
      <c r="H63" s="20"/>
      <c r="I63" s="20"/>
      <c r="J63" s="20"/>
      <c r="K63" s="20"/>
      <c r="L63" s="20"/>
      <c r="M63" s="24"/>
    </row>
    <row r="64" spans="1:13" ht="16.5">
      <c r="A64" s="1"/>
      <c r="B64" s="4"/>
      <c r="C64" s="21" t="s">
        <v>29</v>
      </c>
      <c r="D64" s="22">
        <v>0.03</v>
      </c>
      <c r="E64" s="20"/>
      <c r="F64" s="20"/>
      <c r="G64" s="20"/>
      <c r="H64" s="20"/>
      <c r="I64" s="20"/>
      <c r="J64" s="20"/>
      <c r="K64" s="20"/>
      <c r="L64" s="20"/>
      <c r="M64" s="24"/>
    </row>
    <row r="65" spans="1:13" ht="16.5">
      <c r="A65" s="2"/>
      <c r="B65" s="2"/>
      <c r="C65" s="19" t="s">
        <v>8</v>
      </c>
      <c r="D65" s="19"/>
      <c r="E65" s="20"/>
      <c r="F65" s="20"/>
      <c r="G65" s="20"/>
      <c r="H65" s="20"/>
      <c r="I65" s="20"/>
      <c r="J65" s="20"/>
      <c r="K65" s="20"/>
      <c r="L65" s="20"/>
      <c r="M65" s="24"/>
    </row>
    <row r="66" spans="1:13" ht="16.5">
      <c r="A66" s="30">
        <v>15</v>
      </c>
      <c r="B66" s="99"/>
      <c r="C66" s="108" t="s">
        <v>92</v>
      </c>
      <c r="D66" s="30" t="s">
        <v>35</v>
      </c>
      <c r="E66" s="46"/>
      <c r="F66" s="46">
        <v>1</v>
      </c>
      <c r="G66" s="46"/>
      <c r="H66" s="46"/>
      <c r="I66" s="46"/>
      <c r="J66" s="46"/>
      <c r="K66" s="71"/>
      <c r="L66" s="71"/>
      <c r="M66" s="46"/>
    </row>
    <row r="67" spans="1:13" ht="31.5">
      <c r="A67" s="30">
        <v>16</v>
      </c>
      <c r="B67" s="100"/>
      <c r="C67" s="109" t="s">
        <v>93</v>
      </c>
      <c r="D67" s="30" t="s">
        <v>35</v>
      </c>
      <c r="E67" s="46"/>
      <c r="F67" s="46">
        <v>1</v>
      </c>
      <c r="G67" s="46"/>
      <c r="H67" s="46"/>
      <c r="I67" s="46"/>
      <c r="J67" s="46"/>
      <c r="K67" s="71"/>
      <c r="L67" s="71"/>
      <c r="M67" s="46"/>
    </row>
    <row r="68" spans="1:13" ht="31.5">
      <c r="A68" s="30">
        <v>17</v>
      </c>
      <c r="B68" s="100"/>
      <c r="C68" s="109" t="s">
        <v>94</v>
      </c>
      <c r="D68" s="30" t="s">
        <v>35</v>
      </c>
      <c r="E68" s="46"/>
      <c r="F68" s="46">
        <v>1</v>
      </c>
      <c r="G68" s="46"/>
      <c r="H68" s="46"/>
      <c r="I68" s="46"/>
      <c r="J68" s="46"/>
      <c r="K68" s="71"/>
      <c r="L68" s="71"/>
      <c r="M68" s="46"/>
    </row>
    <row r="69" spans="1:13" ht="16.5">
      <c r="A69" s="30">
        <v>18</v>
      </c>
      <c r="B69" s="100"/>
      <c r="C69" s="109" t="s">
        <v>84</v>
      </c>
      <c r="D69" s="30" t="s">
        <v>35</v>
      </c>
      <c r="E69" s="46"/>
      <c r="F69" s="46">
        <v>1</v>
      </c>
      <c r="G69" s="46"/>
      <c r="H69" s="46"/>
      <c r="I69" s="46"/>
      <c r="J69" s="46"/>
      <c r="K69" s="71"/>
      <c r="L69" s="71"/>
      <c r="M69" s="46"/>
    </row>
    <row r="70" spans="1:13" ht="16.5">
      <c r="A70" s="2"/>
      <c r="B70" s="51"/>
      <c r="C70" s="19" t="s">
        <v>8</v>
      </c>
      <c r="D70" s="19"/>
      <c r="E70" s="20"/>
      <c r="F70" s="20"/>
      <c r="G70" s="20"/>
      <c r="H70" s="20"/>
      <c r="I70" s="20"/>
      <c r="J70" s="20"/>
      <c r="K70" s="20"/>
      <c r="L70" s="20"/>
      <c r="M70" s="72"/>
    </row>
    <row r="71" spans="1:13">
      <c r="A71" s="119" t="s">
        <v>99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3" spans="1:13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</row>
    <row r="74" spans="1:13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</row>
    <row r="75" spans="1:13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</row>
    <row r="76" spans="1:13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</row>
    <row r="77" spans="1:13" ht="9.7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</row>
    <row r="78" spans="1:13" hidden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</row>
    <row r="79" spans="1:13" hidden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</row>
  </sheetData>
  <mergeCells count="17">
    <mergeCell ref="I3:J4"/>
    <mergeCell ref="B2:F2"/>
    <mergeCell ref="C1:K1"/>
    <mergeCell ref="A71:M79"/>
    <mergeCell ref="A3:A6"/>
    <mergeCell ref="B3:B6"/>
    <mergeCell ref="C3:C6"/>
    <mergeCell ref="D3:F4"/>
    <mergeCell ref="G3:H4"/>
    <mergeCell ref="K3:L4"/>
    <mergeCell ref="M3:M6"/>
    <mergeCell ref="D5:D6"/>
    <mergeCell ref="E5:E6"/>
    <mergeCell ref="F5:F6"/>
    <mergeCell ref="H5:H6"/>
    <mergeCell ref="J5:J6"/>
    <mergeCell ref="L5:L6"/>
  </mergeCells>
  <pageMargins left="1.1811023622047245" right="0.19685039370078741" top="0.39370078740157483" bottom="0.19685039370078741" header="0.31496062992125984" footer="0.31496062992125984"/>
  <pageSetup paperSize="9" scale="73" orientation="landscape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ღოუბანი</vt:lpstr>
      <vt:lpstr>ღოუბანი!Print_Area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Nino Chokheli</cp:lastModifiedBy>
  <cp:lastPrinted>2022-08-22T08:13:23Z</cp:lastPrinted>
  <dcterms:created xsi:type="dcterms:W3CDTF">2016-04-26T07:01:43Z</dcterms:created>
  <dcterms:modified xsi:type="dcterms:W3CDTF">2022-09-27T10:40:46Z</dcterms:modified>
</cp:coreProperties>
</file>