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lazarashvili\Desktop\ცენტრალული პარკი\"/>
    </mc:Choice>
  </mc:AlternateContent>
  <bookViews>
    <workbookView xWindow="0" yWindow="0" windowWidth="28800" windowHeight="12300" tabRatio="916" firstSheet="7" activeTab="15"/>
  </bookViews>
  <sheets>
    <sheet name="გარე  საფეხ. და ველო-ბილიკებ" sheetId="35" r:id="rId1"/>
    <sheet name="ავტოსადგომი" sheetId="34" r:id="rId2"/>
    <sheet name="შიდა საფეხ. და ველო-ბილიკები" sheetId="4" r:id="rId3"/>
    <sheet name="კედელი და მოაჯირი" sheetId="5" r:id="rId4"/>
    <sheet name="N1 შადრევნის მოედანი " sheetId="29" r:id="rId5"/>
    <sheet name="შადრევანი N1" sheetId="6" r:id="rId6"/>
    <sheet name="N2 შადრევნის მოედანი" sheetId="38" r:id="rId7"/>
    <sheet name="გარე განათება" sheetId="8" r:id="rId8"/>
    <sheet name="ტრენაჟორები" sheetId="9" r:id="rId9"/>
    <sheet name="საბავშვო ატრაქციონები" sheetId="10" r:id="rId10"/>
    <sheet name="ბანერი" sheetId="11" r:id="rId11"/>
    <sheet name="გამწვანება" sheetId="13" r:id="rId12"/>
    <sheet name="კიბეები და საფეხ.ბილიკები" sheetId="14" r:id="rId13"/>
    <sheet name="სათამაშო მოედნები" sheetId="15" r:id="rId14"/>
    <sheet name="წყარო" sheetId="32" r:id="rId15"/>
    <sheet name="დასასვენებელი სკამები" sheetId="33" r:id="rId16"/>
  </sheets>
  <definedNames>
    <definedName name="_xlnm._FilterDatabase" localSheetId="4" hidden="1">'N1 შადრევნის მოედანი '!$A$6:$I$14</definedName>
    <definedName name="_xlnm._FilterDatabase" localSheetId="6" hidden="1">'N2 შადრევნის მოედანი'!$A$7:$F$14</definedName>
    <definedName name="_xlnm._FilterDatabase" localSheetId="1" hidden="1">ავტოსადგომი!$A$6:$I$13</definedName>
    <definedName name="_xlnm._FilterDatabase" localSheetId="10" hidden="1">ბანერი!$A$6:$H$17</definedName>
    <definedName name="_xlnm._FilterDatabase" localSheetId="11" hidden="1">გამწვანება!$A$6:$I$23</definedName>
    <definedName name="_xlnm._FilterDatabase" localSheetId="0" hidden="1">'გარე  საფეხ. და ველო-ბილიკებ'!$A$7:$D$26</definedName>
    <definedName name="_xlnm._FilterDatabase" localSheetId="7" hidden="1">'გარე განათება'!$A$6:$H$42</definedName>
    <definedName name="_xlnm._FilterDatabase" localSheetId="15" hidden="1">'დასასვენებელი სკამები'!$A$7:$I$37</definedName>
    <definedName name="_xlnm._FilterDatabase" localSheetId="3" hidden="1">'კედელი და მოაჯირი'!$A$6:$E$49</definedName>
    <definedName name="_xlnm._FilterDatabase" localSheetId="12" hidden="1">'კიბეები და საფეხ.ბილიკები'!$A$7:$G$23</definedName>
    <definedName name="_xlnm._FilterDatabase" localSheetId="9" hidden="1">'საბავშვო ატრაქციონები'!$A$6:$H$17</definedName>
    <definedName name="_xlnm._FilterDatabase" localSheetId="13" hidden="1">'სათამაშო მოედნები'!$A$7:$H$42</definedName>
    <definedName name="_xlnm._FilterDatabase" localSheetId="8" hidden="1">ტრენაჟორები!$A$6:$E$31</definedName>
    <definedName name="_xlnm._FilterDatabase" localSheetId="5" hidden="1">'შადრევანი N1'!$A$6:$G$40</definedName>
    <definedName name="_xlnm._FilterDatabase" localSheetId="2" hidden="1">'შიდა საფეხ. და ველო-ბილიკები'!$A$7:$D$18</definedName>
    <definedName name="_xlnm._FilterDatabase" localSheetId="14" hidden="1">წყარო!$A$6:$H$15</definedName>
    <definedName name="_xlnm.Print_Area" localSheetId="1">ავტოსადგომი!$A$1:$D$14</definedName>
    <definedName name="_xlnm.Print_Area" localSheetId="11">გამწვანება!$A$1:$D$28</definedName>
    <definedName name="_xlnm.Print_Area" localSheetId="0">'გარე  საფეხ. და ველო-ბილიკებ'!$A$1:$D$30</definedName>
    <definedName name="_xlnm.Print_Area" localSheetId="13">'სათამაშო მოედნები'!$A$1:$D$42</definedName>
    <definedName name="_xlnm.Print_Titles" localSheetId="1">ავტოსადგომი!$4:$5</definedName>
    <definedName name="_xlnm.Print_Titles" localSheetId="11">გამწვანება!$4:$5</definedName>
    <definedName name="_xlnm.Print_Titles" localSheetId="0">'გარე  საფეხ. და ველო-ბილიკებ'!$4:$5</definedName>
    <definedName name="_xlnm.Print_Titles" localSheetId="7">'გარე განათება'!$4:$5</definedName>
    <definedName name="_xlnm.Print_Titles" localSheetId="15">'დასასვენებელი სკამები'!$4:$5</definedName>
    <definedName name="_xlnm.Print_Titles" localSheetId="3">'კედელი და მოაჯირი'!$4:$5</definedName>
    <definedName name="_xlnm.Print_Titles" localSheetId="12">'კიბეები და საფეხ.ბილიკები'!$4:$5</definedName>
    <definedName name="_xlnm.Print_Titles" localSheetId="13">'სათამაშო მოედნები'!$4:$5</definedName>
    <definedName name="_xlnm.Print_Titles" localSheetId="8">ტრენაჟორები!$4:$5</definedName>
    <definedName name="_xlnm.Print_Titles" localSheetId="5">'შადრევანი N1'!$4:$5</definedName>
    <definedName name="_xlnm.Print_Titles" localSheetId="2">'შიდა საფეხ. და ველო-ბილიკები'!$4:$5</definedName>
    <definedName name="_xlnm.Print_Titles" localSheetId="14">წყარო!$4:$5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4" l="1"/>
  <c r="D7" i="34" l="1"/>
  <c r="D9" i="34" l="1"/>
  <c r="D8" i="34"/>
  <c r="D10" i="34" s="1"/>
  <c r="D11" i="34" l="1"/>
  <c r="D18" i="4" l="1"/>
  <c r="D17" i="4"/>
  <c r="D13" i="4"/>
  <c r="D14" i="4" s="1"/>
  <c r="D12" i="4"/>
  <c r="D11" i="4"/>
  <c r="D10" i="4"/>
  <c r="D16" i="4" l="1"/>
</calcChain>
</file>

<file path=xl/sharedStrings.xml><?xml version="1.0" encoding="utf-8"?>
<sst xmlns="http://schemas.openxmlformats.org/spreadsheetml/2006/main" count="754" uniqueCount="294">
  <si>
    <t>სამონტაჟო სამუშაოები</t>
  </si>
  <si>
    <t>3</t>
  </si>
  <si>
    <t>№</t>
  </si>
  <si>
    <t>სამუშაოს დასახელება</t>
  </si>
  <si>
    <t>განზ.</t>
  </si>
  <si>
    <t>2</t>
  </si>
  <si>
    <t>1. სამშენებლო სამუშაოები</t>
  </si>
  <si>
    <t>მ3</t>
  </si>
  <si>
    <t>ტნ</t>
  </si>
  <si>
    <t>არმატურა d-14  A-III</t>
  </si>
  <si>
    <t>კგ</t>
  </si>
  <si>
    <t>არმატურა d-6  A-I</t>
  </si>
  <si>
    <t>მ2</t>
  </si>
  <si>
    <t>არმატურა d-12  A-III</t>
  </si>
  <si>
    <t>ცალი</t>
  </si>
  <si>
    <t>გრძ.მ</t>
  </si>
  <si>
    <t>ტ</t>
  </si>
  <si>
    <t>ფასადის დამუშავება დეკორატიული ნაშხეფით (ბრიზგით)</t>
  </si>
  <si>
    <t>III კატეგორიის გრუნტის დამუშავება ხელით ექსკავატორის მუშაობის შემდეგ</t>
  </si>
  <si>
    <t>III კატეგორიის გრუნტის დამუშავება ექსკავატორით და დატვირთვა ა/თვითმცლელზე</t>
  </si>
  <si>
    <t>კომპლ.</t>
  </si>
  <si>
    <t>სამფაზა ავტომატური გამომრთველით 100ა</t>
  </si>
  <si>
    <t>სამფაზა ავტომატური გამომრთველით 25ა</t>
  </si>
  <si>
    <t>სამფაზა ავტომატური გამომრთველით 16ა</t>
  </si>
  <si>
    <t>მ</t>
  </si>
  <si>
    <t>წყალსადენის მილსადენების მონტაჟი</t>
  </si>
  <si>
    <t>გრძ/მ</t>
  </si>
  <si>
    <t>მილი პოლიპროპილენის Pn-10 Ø25</t>
  </si>
  <si>
    <t>მილი პოლიპროპილენის Pn-10 Ø20</t>
  </si>
  <si>
    <t>მუხლი 90გრდ. Ø25</t>
  </si>
  <si>
    <t>მუხლი 90გრდ. Ø20</t>
  </si>
  <si>
    <t>სამკაპი 25/20</t>
  </si>
  <si>
    <t>გადამყვანი Ø25-20</t>
  </si>
  <si>
    <t>ვენტილი პლასტამსის Ø25</t>
  </si>
  <si>
    <t>ვენტილი პლასტამსის Ø20</t>
  </si>
  <si>
    <t>მილგაყვანილობის მოწყობა  პლასტმასის საკანალიზაციო მილებით</t>
  </si>
  <si>
    <t>საკანალიზაციო მილი პოლივინილქლორიდის PVC Ø100</t>
  </si>
  <si>
    <t>საკანალიზაციო მილი  პოლივინილქლორიდისPVC Ø50</t>
  </si>
  <si>
    <t>სამკაპი ირიბი Ø100</t>
  </si>
  <si>
    <t>სამკაპი Ø50</t>
  </si>
  <si>
    <t>სამკაპი 90გრდ. Ø100</t>
  </si>
  <si>
    <t>მუხლი 90 გრდ. Ø100</t>
  </si>
  <si>
    <t>მუხლი 90 გრდ. Ø50</t>
  </si>
  <si>
    <t>სამკაპი 90გრდ. Ø100-50</t>
  </si>
  <si>
    <t>სამკაპი 90გრდ. Ø50</t>
  </si>
  <si>
    <t>გადამყვანი Ø100-50</t>
  </si>
  <si>
    <t>საცობი Ø100</t>
  </si>
  <si>
    <t xml:space="preserve">სამშენებლო ნაგავის გატანა ტერიტორიიდან 5 კმ-მდე </t>
  </si>
  <si>
    <t>კუბ.მ</t>
  </si>
  <si>
    <t>ბაზალტის ბორდიურების მოწყობა   10X30</t>
  </si>
  <si>
    <t>კვ.მ</t>
  </si>
  <si>
    <t>გზის საფუძველის ზედა ფენის მოწყობა 0-40 ფრაქციული  ღორღით სისქით 8 სმ</t>
  </si>
  <si>
    <t>მინაპლასტიკური არმატურა  d=10 მმ</t>
  </si>
  <si>
    <t>მავთული შესაკრავი</t>
  </si>
  <si>
    <t>საფეხმავლო ბილიკის ზედაპირის მოპირკეთება დახერხილი ბაზალტის ფილებით</t>
  </si>
  <si>
    <t>დახერხილი ბაზალტის ფილები სისქით 4 სმ</t>
  </si>
  <si>
    <t xml:space="preserve">საფეხმავლო ბილიკის საფუძვლის მოწყობა ქვიშა-ცემენტის 10% მშრალი ნარევით  სისქით 5სმ                                                                   </t>
  </si>
  <si>
    <t>არსებული საყრდენი კედლის დაზიანებული მონაკვეთის დემონტაჟი შემდგომში ახალის მოწყობის მიზნით</t>
  </si>
  <si>
    <t xml:space="preserve">რკ/ბეტონის  მ300   საყრდენი კედლის მოწყობა სისქით 30 სმ </t>
  </si>
  <si>
    <t>ტონა</t>
  </si>
  <si>
    <t>100 ც</t>
  </si>
  <si>
    <t>მოპირკეთებული კედლის თავზე ლითონის დეკორატიული მოაჯირის მოწყობა</t>
  </si>
  <si>
    <t>კედლის ქუდსა და კედელში საანკერო ნახვრეტების მოწყობა, ანკერების ჩასმა და ხსნარით ამოვსება</t>
  </si>
  <si>
    <t xml:space="preserve">მბრუნავი  კუტიკარის  მონტაჟი </t>
  </si>
  <si>
    <t>მბრუნავი კუტიკარი</t>
  </si>
  <si>
    <t xml:space="preserve">დეკორატიული მოაჯირის  მონტაჟი </t>
  </si>
  <si>
    <t xml:space="preserve"> გარე კედლის და დეკორატიული მოაჯირის  სარეაბილიტაციო  სამუშაოები</t>
  </si>
  <si>
    <t xml:space="preserve"> ლითონის ელემენტების შეღებვა ზეთოვანი საღებავით</t>
  </si>
  <si>
    <t>რკ/ბეტონის ძირის და კედლების მოწყობა B25 F200 W6 ბეტონისაგან შადრევანისათვის</t>
  </si>
  <si>
    <t xml:space="preserve">40 მმ სისქის ბეტონის მოჭიმვის მოწყობა იატაკზე </t>
  </si>
  <si>
    <t>შიდა და გარე  კედლების   ლესვა ცემენტის ხსნარით</t>
  </si>
  <si>
    <t>იატაკის მოწყობა ხელოვნური  გრანიტის ფილებით  (ფერი შეთანხმდეს დამკვეთთან)</t>
  </si>
  <si>
    <t>კერამიკული ფილების მოწყობა აუზის შიდა კედლებზე</t>
  </si>
  <si>
    <t xml:space="preserve">კიდეების  მოპირკეთება  ბაზალტის ფილებით, </t>
  </si>
  <si>
    <t>გრუნტის უკუჩაყრა ხელით</t>
  </si>
  <si>
    <t>III კატეგორიის გრუნტის დამუშავება  ხელით  განათების ლამპიონების ფუნდამენტებისათვის</t>
  </si>
  <si>
    <t>დამიწების  მოწყობა თითოეული ლამპიონისათვის ხელით</t>
  </si>
  <si>
    <t>ქანჩი-ჭანჭიკი M8</t>
  </si>
  <si>
    <t>წერტილოვანი საძირკვლის   მოწყობა მონოლითური მ200 ბეტონისაგან ანკერებისათვის 04*0,4*0,6</t>
  </si>
  <si>
    <t>III კატეგორიის გრუნტის დამუშავება თხრილში ხელით დენის ქსელის მოსაწყობად (1311*0,2*0,25)</t>
  </si>
  <si>
    <t>D-40 მმ და D-25 მმ გოფრირებული პლასტმასის მილის მოწყობა ტრანშეაში</t>
  </si>
  <si>
    <t>კუთხოვანა 40X40X3</t>
  </si>
  <si>
    <t>დამიწების კონტურის მოწყობა</t>
  </si>
  <si>
    <t>დამიწების შტანგა მოთუთუებული D-20 H-1,5</t>
  </si>
  <si>
    <t>გოფრირებული მილი ცეცხლგამძლე  დ=25მმ</t>
  </si>
  <si>
    <t>გოფრირებული მილი ცეცხლგამძლე  დ=15მმ</t>
  </si>
  <si>
    <t>გოფრირებული მილი ცეცხლგამძლე  დ=40მმ</t>
  </si>
  <si>
    <t>ალუმინის 3X16+10 მმ2  და  NYM 3X1,5მმ2 კაბელის გატარება  გოფრირებულ მილში</t>
  </si>
  <si>
    <t>სპილენძის ორმაგიზოლაციანი  კაბელი NYM 3X1,5მმ2</t>
  </si>
  <si>
    <t>კაბელი  NAYY 3X16+10 მმ2 ორმაგი იზოლაციით</t>
  </si>
  <si>
    <t>კაბელი  NAYY 3X10+6 მმ2 ორმაგი იზოლაციით</t>
  </si>
  <si>
    <t>სამფაზა ავტომატური გამომრთველით 10აა</t>
  </si>
  <si>
    <t>რკინის კარადა1800მმ*600მმ*400მმ  დაცვის IP65 კლასით</t>
  </si>
  <si>
    <t>გამანაწილებელი ფარი 24 ჯგუფიანი. შემყვანზე 3-ფაზა ავტომატური გამომრთველით 100ა, ჯგუფებში ერთფაზა ავტომატური გამომრთველით    10ა-6ც,   16ა-10ც, 25ა-8ც</t>
  </si>
  <si>
    <t>გარე მოხმარების ფიტნესის ტრენაჟორების  მოწყობის  სამუშაოები</t>
  </si>
  <si>
    <t>1. მოედნის და საჩრდილობლის მოწყობის სამუშაოები</t>
  </si>
  <si>
    <t xml:space="preserve">კაუჩუკის ფილების ზომით  (არანაკლებ 20*500*500მმ) დაგება ბეტონზე ორკომპონენტიანი წებოთი  (შესაბამისი მასალისა და სამუშაოების ღირებულების გათვალიწინებით)  </t>
  </si>
  <si>
    <t>ლითონის კონსტრუქციების  შეღებვა ორკომპონენტიანი  აკრილის საღებავით</t>
  </si>
  <si>
    <t>ტრენაჟორი „ნიჩბოსანი“  შეძენა-მონტაჟი (ესკიზის შესაბამისად)</t>
  </si>
  <si>
    <t>ტრენაჟორი „ნიჩბოსანი“</t>
  </si>
  <si>
    <t>კომპლ</t>
  </si>
  <si>
    <t>ტრენაჟორი „სხეულის ამზიდი“ შეძენა-მონტაჟი (ესკიზის შესაბამისად)</t>
  </si>
  <si>
    <t>ტრენაჟორი „სხეულის ამზიდი“</t>
  </si>
  <si>
    <t>ტრენაჟორი „აზიდვა მკერდიდან“  შეძენა-მონტაჟი (ესკიზის შესაბამისად)</t>
  </si>
  <si>
    <t>ტრენაჟორი „აზიდვა მკერდიდან“</t>
  </si>
  <si>
    <t>ტრენაჟორი „მიზიდვა მკერდისაკენ“ შეძენა-მონტაჟი (ესკიზის შესაბამისად)</t>
  </si>
  <si>
    <t>ტრენაჟორი „მიზიდვა მკერდისაკენ“</t>
  </si>
  <si>
    <t>ტრენაჟორი „აზიდვა ფეხებით“ შეძენა-მონტაჟი (ესკიზის შესაბამისად)</t>
  </si>
  <si>
    <t>ტრენაჟორი „აზიდვა ფეხებით“</t>
  </si>
  <si>
    <t>ტრენაჟორი „წელის კორექციისათვის“ შეძენა-მონტაჟი (ესკიზის შესაბამისად)</t>
  </si>
  <si>
    <t>ტრენაჟორი „წელის კორექციისათვის“</t>
  </si>
  <si>
    <t>ტრენაჟორი „ელიფტური“ შეძენა-მონტაჟი (ესკიზის შესაბამისად)</t>
  </si>
  <si>
    <t>ტრენაჟორი  „ელიფტური“</t>
  </si>
  <si>
    <t>ტრენაჟორი "ორმხრივი ძელი"  შეძენა-მონტაჟი (ესკიზის შესაბამისად)</t>
  </si>
  <si>
    <t>ტრენაჟორი "ორმხრივი ძელი"</t>
  </si>
  <si>
    <t>ტრენაჟორი „ტვისტერი“ შეძენა-მონტაჟი (ესკიზის შესაბამისად)</t>
  </si>
  <si>
    <t>ტრენაჟორი „ტვისტერი“</t>
  </si>
  <si>
    <t>ტრენაჟორი „მუცლისა და ზურგის კუნთებისათვის“ 
შეძენა-მონტაჟი (ესკიზის შესაბამისად)</t>
  </si>
  <si>
    <t xml:space="preserve">ტრენაჟორი „მუცლისა და ზურგის კუნთებისათვის“ </t>
  </si>
  <si>
    <t xml:space="preserve">სათამაშო მოედნის მოპირკეთება კაუჩუკის ფილებისაგან </t>
  </si>
  <si>
    <t xml:space="preserve"> კაუჩუკის  ბორდიურების მოწყობა 10X10 სმ ბეტონის ფუძეზე </t>
  </si>
  <si>
    <t>მცენარეული ფენის დატვირთვა ექსკავატორით ა/თვითმცლელზე</t>
  </si>
  <si>
    <t>ბავშვთა ატრაქციონების და ქვიშის ორმოს  მოწყობის  სამუშაოები</t>
  </si>
  <si>
    <t>საბავშვო გასართობი ხის ატრაქციონის-სასრიალოს  შეძენა-მონტაჟი</t>
  </si>
  <si>
    <t>საბავშვო გასართობი ატრაქციონის-სასრიალოს  შეძენა-მონტაჟი შშმ პირებისათვის</t>
  </si>
  <si>
    <t>აიწონა დაიწონას მოწყობა (სხვადასხვა კონფიგურაციის)</t>
  </si>
  <si>
    <t>საბავშვო გასართობი ატრაქციონის-„მბრუნავი კარუსელის“ შეძენა-მონტაჟი</t>
  </si>
  <si>
    <t>საბავშვო გასართობი ატრაქციონის-„საქანელას“ შეძენა-მონტაჟი</t>
  </si>
  <si>
    <t>საბავშვო გასართობი ატრაქციონის-„სათამაშო ზამბარაზე“ შეძენა-მონტაჟი (სხვადასხვა სათამაშო)</t>
  </si>
  <si>
    <t xml:space="preserve">ე.წ. კვარცის ქვიშის 20 სმ სისქის ფენის მოწყობა </t>
  </si>
  <si>
    <t>არმატურა d-8  A-I</t>
  </si>
  <si>
    <t>ლითონის ელემენტების შეღებვა ზეთოვანი საღებავით</t>
  </si>
  <si>
    <t>წებო Super502</t>
  </si>
  <si>
    <t>ფლაკონი</t>
  </si>
  <si>
    <t>ბანერის „მე        ასპინძა“  მოწყობის  სამუშაოები</t>
  </si>
  <si>
    <t>პარკის ტერიტორიის გამწვანების სამუშაოები</t>
  </si>
  <si>
    <t>1 ორმო</t>
  </si>
  <si>
    <t>ორმოების მომზადება ახალი ბუჩქნარის მოსაწყობად  ზომით 0,5*0,5*0,4</t>
  </si>
  <si>
    <t>ორმოების მომზადება ახალი ხეების დასარგავად ზომით 0,8*0,8*05</t>
  </si>
  <si>
    <t xml:space="preserve"> ახალი ბუჩქნარის მოწყობა  (ოთკუთხა ფორმის არანაკლებ  70სმ სიმაღლის ახალი ტუა-ს შეკრეჭილი ბუჩქი) </t>
  </si>
  <si>
    <t xml:space="preserve"> ახალი ბუჩქნარის მოწყობა  (მრგვალი ფორმის არანაკლებ  80 სმ სიმაღლის ახალი ტუა-ს შეკრეჭილი ბუჩქი) </t>
  </si>
  <si>
    <t xml:space="preserve"> ახალი ხეების დარგვა  („ირმის რქა“ გაზრდილი 2-3 მ სიმაღლით) </t>
  </si>
  <si>
    <t>განათების I ტიპის ლამპიონების მონტაჟი IP-65 დაცვის კლასით</t>
  </si>
  <si>
    <t xml:space="preserve">LED განათების ლამპიონები (სკვერის) IP-65 </t>
  </si>
  <si>
    <t>LED -Track განათების ლამპიონები (სხვადასხვა ფერის)   IP-65</t>
  </si>
  <si>
    <t xml:space="preserve">მცენარეული ფენის შეზიდვა, მომზადება ხელით და გაზონის ბალახის დათესვა </t>
  </si>
  <si>
    <t>შადრევანის მონტაჟი მოწყობილობების ჩათვლით</t>
  </si>
  <si>
    <t>გარე განათების  მოწყობის  სამუშაოები</t>
  </si>
  <si>
    <t>არმატურა d-12 A-III</t>
  </si>
  <si>
    <t>შემავსებელი ფენის და  საფუძველის ქვედა ფენის მოწყობა ქვიშა ხრეშოვანი მასალით საშ. სისქით 20 სმ</t>
  </si>
  <si>
    <t>რკ/ბეტონის  მ300  კიბის საყრდენი კედლის, ძირისა და საფეხურების მოწყობა</t>
  </si>
  <si>
    <t>კედლის მაღალხარისხიანი ლესვა ქვიშა-ცემენტის  ხსნარით ლითონის ბადეზე</t>
  </si>
  <si>
    <t>ხრეშის  საფუძველის მოწყობა   დატკეპნით</t>
  </si>
  <si>
    <t>კედლის ფასადისა და კიდეების  მოპირკეთება  ბაზალტის ფილებით</t>
  </si>
  <si>
    <t>კედლის „ქუდის“ მოპირკეთება ბაზალტის დახერხილი ფილებით,  სისქით 5 სმ</t>
  </si>
  <si>
    <t>მილკვადრატი  60X60X3</t>
  </si>
  <si>
    <t>მილკვადრატი  40X60X3</t>
  </si>
  <si>
    <t>კვადრატი - სხმული  10X10</t>
  </si>
  <si>
    <t>მოედნების მოწყობის   სამუშაოები</t>
  </si>
  <si>
    <t>ბაზალტის ბორდიურების მოწყობა   8X20</t>
  </si>
  <si>
    <t>ჭადრაკის დაფის გვერდების ზედაპირის მოპირკეთება დახერხილი ბაზალტის ფილებით</t>
  </si>
  <si>
    <t>დახერხილი ბაზალტის ფილები სისქით 3 სმ</t>
  </si>
  <si>
    <t>პლასტმასის ჭადრაკის  ფიგურების შეძენა სიმაღლით 0,6 - 1,0 მ (32 ცალი)</t>
  </si>
  <si>
    <t>მოედნის  ზედაპირის მოპირკეთება დახერხილი ბაზალტის ფილებით</t>
  </si>
  <si>
    <t>შემავსებელი ფენის და  საფუძველის ქვედა ფენის მოწყობა ქვიშა ხრეშოვანი მასალით საშ. სისქით 10 სმ</t>
  </si>
  <si>
    <t xml:space="preserve">საფეხმავლო მოედნის  საფუძვლის მოწყობა ქვიშა-ცემენტის 10% მშრალი ნარევით  სისქით 5სმ                                                                   </t>
  </si>
  <si>
    <t xml:space="preserve"> საფეხმავლო ბილიკის საფარის მოწყობა ხელოვნური „საბალახე ფილებისაგან“  სისქით არანაკლებ 5 სმ                                             </t>
  </si>
  <si>
    <t>ბაზალტის ბორდიურების მოწყობა   10*30</t>
  </si>
  <si>
    <t>არსებული წყაროს სარეაბილიტაციო  სამუშაოები</t>
  </si>
  <si>
    <t>კედლის ფასადისა და კიდეების  მოპირკეთება  ბაზალტის ფილებით სისქით 3 სმ</t>
  </si>
  <si>
    <t>სკვერის დეკორატიული სკამის მოწყობა</t>
  </si>
  <si>
    <t>დეკორატიული წყლის ვარცლის  მოწყობა</t>
  </si>
  <si>
    <t>სკვერის დეკორატიული საყვავილის მოწყობა</t>
  </si>
  <si>
    <t>სკვერის დეკორატიული ნაგვის ურნის მოწყობა</t>
  </si>
  <si>
    <t>სკვერის დეკორატიული წყლის დასალევი „ფანტანის“  მოწყობა</t>
  </si>
  <si>
    <t>შეჭრილი ბილიკების და დეკორატიული სკამების მოწყობის  სამუშაოები</t>
  </si>
  <si>
    <t xml:space="preserve">ბეტონის სკამის  კედლის  ფასადის  მაღალხარისხიანი ლესვა ქვიშა-ცემენტის  ხსნარით </t>
  </si>
  <si>
    <t>დეკორატიული სკამის მოწყობა დამუშავებული ხის მასალისაგან</t>
  </si>
  <si>
    <t xml:space="preserve"> მ200 ბეტონის მრგვალი სკამის მოწყობა </t>
  </si>
  <si>
    <t xml:space="preserve"> მ200 ბეტონის სკამის მოწყობა </t>
  </si>
  <si>
    <t>დეკორატიული სკამის მოწყობა  პოლიმერული მასალით</t>
  </si>
  <si>
    <t>სკვერის დეკორატიული საყვავილის მოწყობა  პოლიმერული მასალით</t>
  </si>
  <si>
    <t>შადრევანის კედლის „ქუდის“ მოპირკეთება ბაზალტის დახერხილი ფილებით,  სისქით 5 სმ</t>
  </si>
  <si>
    <t xml:space="preserve">პროჟექტორის  ტიპის ლამპიონების მონტაჟი ხეებზე IP-65 დაცვის კლასით  </t>
  </si>
  <si>
    <t>ლითონის ანძების შეღებვა ორკომპონენტიანი ვერცხლისფერი აკრილის საღებავით</t>
  </si>
  <si>
    <t>სამშენებლო სამუშაოები</t>
  </si>
  <si>
    <t>არსებული კედლის დემონტაჟი და ახლის მოწყობა</t>
  </si>
  <si>
    <t>არსებულ კედელზე „პერანგის“ მოწყობის სამუშაოები</t>
  </si>
  <si>
    <t>არსებულ კედლის მოპირკეთების სამუშაოები</t>
  </si>
  <si>
    <t xml:space="preserve"> კუტიკარის  მონტაჟი </t>
  </si>
  <si>
    <t>საკეტი</t>
  </si>
  <si>
    <t>ორმაგი გაღების ანჯამა</t>
  </si>
  <si>
    <t xml:space="preserve">ჭიშკარის  მონტაჟი </t>
  </si>
  <si>
    <t>ანჯამა</t>
  </si>
  <si>
    <t>მილკვადრატი  80X80X3</t>
  </si>
  <si>
    <t>მილკვადრატი  40X40X3</t>
  </si>
  <si>
    <t xml:space="preserve">ჭადრაკის  მოედნის მოპირკეთება სხვადასხვა ფერის დახერხილი ბაზალტის ფილებისაგან </t>
  </si>
  <si>
    <t>სიცარიელის შევსება  ქვიშა ხრეშოვანი მასალით</t>
  </si>
  <si>
    <t>სკვერის დეკორატიული სკამის მოწყობა (ესკიზის მიხედვით)</t>
  </si>
  <si>
    <t>1. შიდა  საფეხმავლო და ველო ბილიკი (ექსპიკაციის N 20 - საერთო სიგრძით 329 გრძ.მ. )</t>
  </si>
  <si>
    <t>შადრევანი N1-ის  მოწყობა-რეაბილიტაციის  სამუშაოები</t>
  </si>
  <si>
    <t>2. სამონტაჟო სამუშაოები</t>
  </si>
  <si>
    <t xml:space="preserve">განათების III ტიპის  ბოძების მონტაჟი </t>
  </si>
  <si>
    <t>განათების ლამპიონების ანძა (იხ. ესკიზი)</t>
  </si>
  <si>
    <t>1. ატრაქციონების  მოწყობის სამუშაოები (ექსპლიკაციის N12)</t>
  </si>
  <si>
    <t>2. ქვიშის 6,0*6,0 მ მოედნის  მოწყობის სამუშაოები (ექსპლიკაციის N13)</t>
  </si>
  <si>
    <t>კიბეების და შიდა  საფეხმავლო ბილიკების რაბილიტაციია  სამუშაოები</t>
  </si>
  <si>
    <t>1.  კიბეები და საფეხმავლო  ბილიკი (ექსპლიკაციის N22, საერთო სიგრძით 132 გრძ.მ.)</t>
  </si>
  <si>
    <t>1. ჭადრაკის დაფის (მოედნის) მოწყობა (ექსპლიკაციის N8)</t>
  </si>
  <si>
    <t>3. დასასვენებელი  (ორი დიდი)  მოედნის და  სათამაშო მოედნებთან მისასვლელი ბილიკების მოწყობა ე.წ. საბალახე ფილისაგან (ექსპლიკაციის N14)</t>
  </si>
  <si>
    <t>4. ადმინისტრაციული და ტუალეტის მიმდებარე   მოედნის მოწყობა (ექსპლიკაციის N15)</t>
  </si>
  <si>
    <t>5.  ადმინისტრაციულ შენობასთან მისასვლელი საფეხმავლო  ბილიკი (ექსპლიკაციის N16, სიგრძით 14 გრძ.მ.)</t>
  </si>
  <si>
    <t>1. შადრევანი N1-ის მოედნის მოწყობა</t>
  </si>
  <si>
    <t>შადრევანი N1-ის მოედნის მოწყობის   სამუშაოები</t>
  </si>
  <si>
    <t>3. ადმინისტრაციულ კორპუსთან ბეტონის სკამის მოწყობა (2 ცალი)</t>
  </si>
  <si>
    <t xml:space="preserve"> დასასვენებელი ბეტონის სკამი (ექსპლიკაციის N18, 9 ცალი)</t>
  </si>
  <si>
    <t>2.  დასასვენებელი  კუნძულები (ექსპლიკაციის N17, 11 ცალი)</t>
  </si>
  <si>
    <t>შიდა  საფეხმავლო და ველობილიკების მოწყობის  სამშენებლო სამუშაოები</t>
  </si>
  <si>
    <t>2. გარე გამოყენების ტრენაჟორების მოწყობის სამუშაოები</t>
  </si>
  <si>
    <t xml:space="preserve">არსებული განათების ბოძის დემონტაჟი და დასწყობება მუნიციპალიტეტის მიერ მითითებულ ადგილზე </t>
  </si>
  <si>
    <t xml:space="preserve"> საფეხმავლო ბილიკის საფარის მოწყობa ბეტონის 10*20*0,05  ე.წ. ბრუშჩატკის ფილებისაგან (სხვადასხვა ფერის)                                                        </t>
  </si>
  <si>
    <t>საფეხმავლო ბილიკის და კიბის მოედნის ზედაპირის მოპირკეთება დახერხილი ბაზალტის ფილებით</t>
  </si>
  <si>
    <t>ტრაპი  ნიკელის (ან ლატუნის) გვერდითა Ø50</t>
  </si>
  <si>
    <t>დამიწების  ზოლოვანა 4X30  გალვანიზირებული</t>
  </si>
  <si>
    <t>საჩრდილობელის გადახურვის და  მოწყობა პოლიკარბონატის ფილებისაგან  სისქით არანაკლებ 10 მმ</t>
  </si>
  <si>
    <t>მოცულობით ასოებში დიოდური განათების ლენტების მონტაჟი</t>
  </si>
  <si>
    <t>1</t>
  </si>
  <si>
    <t xml:space="preserve">ბანერის წინა ფასადის მოპირკეთება  5 მმ სისქის გამჭვირვალე ორგმინით </t>
  </si>
  <si>
    <t xml:space="preserve">სამაგრი დეტალები </t>
  </si>
  <si>
    <t>4</t>
  </si>
  <si>
    <t xml:space="preserve">      -ის ფორმის გამჭვირვალე ორგმინაზე შუქგამტარი გამჭვირვალე წითელი არაკალის მოწყობა</t>
  </si>
  <si>
    <t>მცენარეული ფენის  ტრანსპორტირება</t>
  </si>
  <si>
    <t>III კატეგორიის გრუნტის დამუშავება ხელით და დატვირთვა ა/თვითმცლელზე</t>
  </si>
  <si>
    <t>კიბის მოედნის ზედაპირის, საფეხურების და შუბლის მოპირკეთება დახერხილი ბაზალტის ფილებით</t>
  </si>
  <si>
    <t>კედლის დამუშავება დეკორატიული ნაშხეფით (ბრიზგით)</t>
  </si>
  <si>
    <t>წყაროს დეკორატიული კედლების მოწყობა აგურით</t>
  </si>
  <si>
    <t xml:space="preserve"> საფეხმავლო და ველობილიკების მოწყობის  სამშენებლო სამუშაოები</t>
  </si>
  <si>
    <t xml:space="preserve">  საფეხმავლო და ველო ბილიკი (ექსპლიკაციის N 25)</t>
  </si>
  <si>
    <t xml:space="preserve">არსებული ა/ბ საფარის მოხსნა სანგრევი ჩაქუჩებით </t>
  </si>
  <si>
    <t>არსებული  ბაზალტის ბორდიურების  მოხსნა სანგრევი ჩაქუჩებით</t>
  </si>
  <si>
    <t xml:space="preserve">სამშენებლო ნაგავის დატვირთვა ხელით ა/თვითმცლელზე </t>
  </si>
  <si>
    <t xml:space="preserve">საფარის ქვედა ფენა - მსხვილმარცვლოვანი ფოროვანი ღორღოვანი ასფალტბეტონის ცხელი ნარევი,  სისქით 5 სმ  </t>
  </si>
  <si>
    <t>თხევადი ბითუმის მოსხმა 0,3კგ/მ²</t>
  </si>
  <si>
    <t xml:space="preserve">საფარი - წვრილმარცვლოვანი მკვრივი ღორღოვანი ასფალტბეტონის ცხელი ნარევი, სისქით 3 სმ  </t>
  </si>
  <si>
    <t>მანქანების სადგომის  მონიშვნა ერთკომპონენტიანი ნიშანსადები საღებავით (თეთრი ფერი)</t>
  </si>
  <si>
    <t xml:space="preserve">მცენარეული ფენის მომზადება ხელით და გაზონის ბალახის დათესვა </t>
  </si>
  <si>
    <t>შადრევანი N2-ის  მოედნის მოწყობის   სამუშაოები</t>
  </si>
  <si>
    <t>1. შადრევანი N2-ის მოედნის მოწყობა</t>
  </si>
  <si>
    <t>დაბა ასპინძაში  მეფე თამარის, ერეკლე II, რუსთაველის, ტაბიძის ქუჩების და  მიმდებარე ტერიტორიის კეთილმოწყობის სამუშაოების</t>
  </si>
  <si>
    <t>ავტოსადგომის   მოწყობის   სამუშაოები</t>
  </si>
  <si>
    <t>ტერიტორიაზე არსებული სამშენებლო ნაგავის   დატვირთვა ექსკავატორით  ა/თვითმცლელზე</t>
  </si>
  <si>
    <t>Thuja orientalis  ტუია საბორდიურე - სიმაღლე არანაკლებ  70სმ  (მოეწყოს სწორხაზოვნად, 1 მ-ში 4 ცალი)</t>
  </si>
  <si>
    <t xml:space="preserve">Thuja orientalis compacta -კომპაქტური ტუია  80 სმ სიმაღლის </t>
  </si>
  <si>
    <t>Lagerstroemia indica - ირმის რქა  არანაკლებ  2,5 მ სიმაღლის. ღეროს გარშემოწერილობა 10-12 სმ  (სამაგრი ჭიგოების გათვალისწინებით)</t>
  </si>
  <si>
    <t xml:space="preserve"> ახალი ხეების დარგვა  („მინდვრის ნეკერჩალი“ გაზრდილი 2-3 მ სიმაღლით) </t>
  </si>
  <si>
    <t>Acer campestre - მინდვრის ნეკერჩხალი არანაკლებ  2,5 მ სიმაღლის.  ღეროს გარშემოწერილობა 10-12 სმ   (სამაგრი ჭიგოების გათვალისწინებით)</t>
  </si>
  <si>
    <t xml:space="preserve"> ახალი ხეების დარგვა  („კავკასიური ცაცხვი“ გაზრდილი 2-3 მ სიმაღლით) </t>
  </si>
  <si>
    <r>
      <t xml:space="preserve">Tilia Caucasica - ცაცხვი კავკასიური არანაკლებ  2,5 მ სიმაღლის. 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rFont val="Sylfaen"/>
        <family val="1"/>
        <charset val="204"/>
      </rPr>
      <t xml:space="preserve"> ღეროს გარშემოწერილობა 10-12 სმ   (სამაგრი ჭიგოების გათვალისწინებით)</t>
    </r>
  </si>
  <si>
    <t xml:space="preserve"> ახალი ხეების დარგვა  („ჰიმალაის კედარი“ გაზრდილი 2-3 მ სიმაღლით) </t>
  </si>
  <si>
    <r>
      <t xml:space="preserve">Cedrus deodara - ჰიმალაის კედარი არანაკლებ  2,5 მ სიმაღლის.  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rFont val="Sylfaen"/>
        <family val="1"/>
        <charset val="204"/>
      </rPr>
      <t xml:space="preserve"> ღეროს გარშემოწერილობა 10-12 სმ </t>
    </r>
  </si>
  <si>
    <t>არსებული ბაზალტის ზედაპირიანი  მოედნის მოხვეწა მოსახვეწი მანქანით</t>
  </si>
  <si>
    <t>ბანერის უკანა  ფასადის მოპირკეთება 3 მმ სისქის  ალუმინის  ფურცლებით</t>
  </si>
  <si>
    <t>მოცულობითი ასოების გვერდების  მოპირკეთება  3 მმ სისქის  ალუმინის  ფურცლებით</t>
  </si>
  <si>
    <t>საფუძველის ზედა ფენის მოწყობა 0-40 ფრაქციული  ღორღით სისქით 5 სმ</t>
  </si>
  <si>
    <t>მოცულობათა უწყისი N1</t>
  </si>
  <si>
    <t>მოცულობათა უწყისი N2</t>
  </si>
  <si>
    <t>მოცულობათა უწყისი N3</t>
  </si>
  <si>
    <t>მოცულობათა უწყისი N4</t>
  </si>
  <si>
    <t>მოცულობათა უწყისი N5</t>
  </si>
  <si>
    <r>
      <t>ბეტონის</t>
    </r>
    <r>
      <rPr>
        <sz val="10"/>
        <color indexed="8"/>
        <rFont val="Sylfaen"/>
        <family val="1"/>
        <charset val="204"/>
      </rPr>
      <t xml:space="preserve"> საფარის მოწყობა სავალ ნაწილზე სისქით 10 სმ არმირებით,</t>
    </r>
  </si>
  <si>
    <r>
      <t>გზის საფუძვლის  ზედაპირის დამუშავება თხევადი ბიტუმით (1მ</t>
    </r>
    <r>
      <rPr>
        <vertAlign val="superscript"/>
        <sz val="10"/>
        <color rgb="FF000000"/>
        <rFont val="Sylfaen"/>
        <family val="1"/>
        <charset val="204"/>
      </rPr>
      <t>2</t>
    </r>
    <r>
      <rPr>
        <sz val="10"/>
        <color rgb="FF000000"/>
        <rFont val="Sylfaen"/>
        <family val="1"/>
        <charset val="204"/>
      </rPr>
      <t>-0,6კგ)</t>
    </r>
  </si>
  <si>
    <r>
      <t>ავტოსადგომის  საფუძვლის  ზედაპირის დამუშავება თხევადი ბიტუმით (1მ</t>
    </r>
    <r>
      <rPr>
        <vertAlign val="superscript"/>
        <sz val="10"/>
        <color rgb="FF000000"/>
        <rFont val="Sylfaen"/>
        <family val="1"/>
        <charset val="204"/>
      </rPr>
      <t>2</t>
    </r>
    <r>
      <rPr>
        <sz val="10"/>
        <color rgb="FF000000"/>
        <rFont val="Sylfaen"/>
        <family val="1"/>
        <charset val="204"/>
      </rPr>
      <t>-0,6კგ)</t>
    </r>
  </si>
  <si>
    <r>
      <t>მ</t>
    </r>
    <r>
      <rPr>
        <vertAlign val="superscript"/>
        <sz val="10"/>
        <color theme="1"/>
        <rFont val="Sylfaen"/>
        <family val="1"/>
        <charset val="204"/>
      </rPr>
      <t>2</t>
    </r>
  </si>
  <si>
    <r>
      <t>ბეტონის</t>
    </r>
    <r>
      <rPr>
        <sz val="10"/>
        <color indexed="8"/>
        <rFont val="Sylfaen"/>
        <family val="1"/>
        <charset val="204"/>
      </rPr>
      <t xml:space="preserve"> საფარის მოწყობა მთლიან ფართობზე სისქით 10 სმ არმირებით,</t>
    </r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</si>
  <si>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</si>
  <si>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</si>
  <si>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რაოდენ.</t>
  </si>
  <si>
    <t>მოცულობათა უწყისი N6</t>
  </si>
  <si>
    <t>მოცულობათა უწყისი N7</t>
  </si>
  <si>
    <t>მოცულობათა უწყისი N8</t>
  </si>
  <si>
    <t>მოცულობათა უწყისი N9</t>
  </si>
  <si>
    <t>მოცულობათა უწყისი N10</t>
  </si>
  <si>
    <t>მოცულობათა უწყისი N11</t>
  </si>
  <si>
    <t>მოცულობათა უწყისი N12</t>
  </si>
  <si>
    <t>მოცულობათა უწყისი N13</t>
  </si>
  <si>
    <t>2^მოცულობათა უწყისი N14</t>
  </si>
  <si>
    <t>მოცულობათა უწყისი N15</t>
  </si>
  <si>
    <t>მოცულობათა უწყისი N16</t>
  </si>
  <si>
    <t xml:space="preserve"> გაზონის მოვლა</t>
  </si>
  <si>
    <t>ტრაპი  აუზის დ-100</t>
  </si>
  <si>
    <t xml:space="preserve"> ახლადჩარგული ხეების დამაგრება ქარისგან დასაცავად (თითო ხეზე 2მ-ის სიმაღლის 2ცალ აკაციის ჭიგოზე,)</t>
  </si>
  <si>
    <t>ბუჩქების  მოვლა</t>
  </si>
  <si>
    <t>ხეების მოვლა</t>
  </si>
  <si>
    <t>ხეები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</si>
</sst>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-;\-* #,##0.00_-;_-* &quot;-&quot;??_-;_-@_-"/>
    <numFmt numFmtId="165" formatCode="#,##0.00;[Red]#,##0.00"/>
    <numFmt numFmtId="166" formatCode="#,##0.0000"/>
    <numFmt numFmtId="167" formatCode="#,##0.000"/>
    <numFmt numFmtId="168" formatCode="#,##0_);\-#,##0"/>
    <numFmt numFmtId="169" formatCode="0.000"/>
    <numFmt numFmtId="170" formatCode="0.0000"/>
    <numFmt numFmtId="171" formatCode="0.00000"/>
    <numFmt numFmtId="172" formatCode="#,##0.00_ ;[Red]\-#,##0.00\ "/>
    <numFmt numFmtId="173" formatCode="#,##0.0000000"/>
    <numFmt numFmtId="174" formatCode="_-* #,##0.00\ _L_a_r_i_-;\-* #,##0.00\ _L_a_r_i_-;_-* &quot;-&quot;??\ _L_a_r_i_-;_-@_-"/>
    <numFmt numFmtId="175" formatCode="#,##0.00_ ;\-#,##0.00\ 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sz val="9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Calibri"/>
      <family val="2"/>
      <charset val="1"/>
      <scheme val="minor"/>
    </font>
    <font>
      <sz val="10"/>
      <color theme="1"/>
      <name val="Sylfaen"/>
      <family val="1"/>
      <charset val="204"/>
    </font>
    <font>
      <sz val="10"/>
      <name val="Arial"/>
      <family val="2"/>
      <charset val="204"/>
    </font>
    <font>
      <sz val="10"/>
      <color rgb="FFFF0000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color rgb="FF000000"/>
      <name val="Sylfaen"/>
      <family val="1"/>
      <charset val="204"/>
    </font>
    <font>
      <vertAlign val="superscript"/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color theme="1"/>
      <name val="Calibri"/>
      <family val="2"/>
      <charset val="1"/>
      <scheme val="minor"/>
    </font>
    <font>
      <sz val="10"/>
      <name val="Sylfaen"/>
      <family val="1"/>
    </font>
    <font>
      <vertAlign val="superscript"/>
      <sz val="10"/>
      <color rgb="FF000000"/>
      <name val="Sylfaen"/>
      <family val="1"/>
      <charset val="204"/>
    </font>
    <font>
      <sz val="10"/>
      <color indexed="8"/>
      <name val="Sylfaen"/>
      <family val="1"/>
    </font>
    <font>
      <vertAlign val="superscript"/>
      <sz val="10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7" fillId="0" borderId="0"/>
  </cellStyleXfs>
  <cellXfs count="294">
    <xf numFmtId="0" fontId="0" fillId="0" borderId="0" xfId="0"/>
    <xf numFmtId="0" fontId="0" fillId="0" borderId="0" xfId="0" applyFont="1"/>
    <xf numFmtId="0" fontId="7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0" xfId="4" applyFont="1" applyFill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166" fontId="6" fillId="0" borderId="4" xfId="4" applyNumberFormat="1" applyFont="1" applyFill="1" applyBorder="1" applyAlignment="1">
      <alignment horizontal="center" vertical="center" wrapText="1"/>
    </xf>
    <xf numFmtId="4" fontId="6" fillId="0" borderId="4" xfId="4" applyNumberFormat="1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left" vertical="center" wrapText="1"/>
    </xf>
    <xf numFmtId="167" fontId="6" fillId="0" borderId="4" xfId="4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166" fontId="6" fillId="0" borderId="4" xfId="0" applyNumberFormat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left" vertical="center" wrapText="1"/>
    </xf>
    <xf numFmtId="170" fontId="6" fillId="0" borderId="4" xfId="4" applyNumberFormat="1" applyFont="1" applyFill="1" applyBorder="1" applyAlignment="1">
      <alignment horizontal="center" vertical="center"/>
    </xf>
    <xf numFmtId="170" fontId="6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17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6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170" fontId="6" fillId="0" borderId="4" xfId="0" applyNumberFormat="1" applyFont="1" applyFill="1" applyBorder="1" applyAlignment="1">
      <alignment horizontal="center" vertical="center" wrapText="1"/>
    </xf>
    <xf numFmtId="169" fontId="6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1" fontId="14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2" fontId="6" fillId="0" borderId="4" xfId="0" applyNumberFormat="1" applyFont="1" applyFill="1" applyBorder="1" applyAlignment="1">
      <alignment vertical="center" wrapText="1"/>
    </xf>
    <xf numFmtId="0" fontId="6" fillId="0" borderId="4" xfId="4" applyFont="1" applyFill="1" applyBorder="1" applyAlignment="1">
      <alignment wrapText="1"/>
    </xf>
    <xf numFmtId="0" fontId="6" fillId="0" borderId="4" xfId="3" applyFont="1" applyFill="1" applyBorder="1" applyAlignment="1">
      <alignment vertical="center" wrapText="1"/>
    </xf>
    <xf numFmtId="1" fontId="7" fillId="0" borderId="0" xfId="0" applyNumberFormat="1" applyFont="1"/>
    <xf numFmtId="1" fontId="7" fillId="0" borderId="0" xfId="0" applyNumberFormat="1" applyFont="1" applyBorder="1"/>
    <xf numFmtId="0" fontId="7" fillId="0" borderId="0" xfId="0" applyFont="1" applyBorder="1"/>
    <xf numFmtId="0" fontId="6" fillId="0" borderId="4" xfId="3" applyFont="1" applyFill="1" applyBorder="1" applyAlignment="1">
      <alignment horizontal="center" vertical="center"/>
    </xf>
    <xf numFmtId="4" fontId="6" fillId="0" borderId="4" xfId="3" applyNumberFormat="1" applyFont="1" applyFill="1" applyBorder="1" applyAlignment="1">
      <alignment horizontal="center" vertical="center"/>
    </xf>
    <xf numFmtId="172" fontId="14" fillId="0" borderId="4" xfId="0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4" fontId="6" fillId="0" borderId="4" xfId="3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0" xfId="0" applyFont="1" applyFill="1"/>
    <xf numFmtId="0" fontId="11" fillId="0" borderId="4" xfId="0" applyFont="1" applyFill="1" applyBorder="1" applyAlignment="1">
      <alignment horizontal="center" vertical="top" wrapText="1"/>
    </xf>
    <xf numFmtId="49" fontId="6" fillId="0" borderId="4" xfId="4" applyNumberFormat="1" applyFont="1" applyFill="1" applyBorder="1" applyAlignment="1">
      <alignment horizontal="center" vertical="center" wrapText="1"/>
    </xf>
    <xf numFmtId="173" fontId="18" fillId="0" borderId="0" xfId="0" applyNumberFormat="1" applyFont="1"/>
    <xf numFmtId="0" fontId="8" fillId="0" borderId="4" xfId="0" quotePrefix="1" applyFont="1" applyFill="1" applyBorder="1" applyAlignment="1">
      <alignment horizontal="left" vertical="center" wrapText="1"/>
    </xf>
    <xf numFmtId="0" fontId="6" fillId="0" borderId="4" xfId="0" quotePrefix="1" applyFont="1" applyFill="1" applyBorder="1" applyAlignment="1">
      <alignment horizontal="left" vertical="center" wrapText="1"/>
    </xf>
    <xf numFmtId="2" fontId="6" fillId="0" borderId="4" xfId="0" quotePrefix="1" applyNumberFormat="1" applyFont="1" applyFill="1" applyBorder="1" applyAlignment="1">
      <alignment horizontal="left" vertical="center" wrapText="1"/>
    </xf>
    <xf numFmtId="0" fontId="6" fillId="0" borderId="4" xfId="3" quotePrefix="1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 wrapText="1"/>
    </xf>
    <xf numFmtId="166" fontId="6" fillId="0" borderId="0" xfId="4" applyNumberFormat="1" applyFont="1" applyFill="1" applyBorder="1" applyAlignment="1">
      <alignment horizontal="center" vertical="center" wrapText="1"/>
    </xf>
    <xf numFmtId="4" fontId="6" fillId="0" borderId="0" xfId="4" applyNumberFormat="1" applyFont="1" applyFill="1" applyBorder="1" applyAlignment="1">
      <alignment horizontal="center" vertical="center" wrapText="1"/>
    </xf>
    <xf numFmtId="1" fontId="6" fillId="0" borderId="0" xfId="4" applyNumberFormat="1" applyFont="1" applyFill="1" applyBorder="1" applyAlignment="1">
      <alignment vertical="center" wrapText="1"/>
    </xf>
    <xf numFmtId="1" fontId="6" fillId="0" borderId="0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6" fillId="0" borderId="0" xfId="6" applyNumberFormat="1" applyFont="1" applyFill="1" applyBorder="1" applyAlignment="1">
      <alignment horizontal="left" vertical="center" wrapText="1"/>
    </xf>
    <xf numFmtId="0" fontId="6" fillId="0" borderId="0" xfId="6" applyNumberFormat="1" applyFont="1" applyFill="1" applyBorder="1" applyAlignment="1">
      <alignment horizontal="center" vertical="center" wrapText="1"/>
    </xf>
    <xf numFmtId="170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 vertical="top" wrapText="1"/>
    </xf>
    <xf numFmtId="0" fontId="6" fillId="0" borderId="0" xfId="4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vertical="center" wrapText="1"/>
    </xf>
    <xf numFmtId="9" fontId="6" fillId="0" borderId="0" xfId="2" applyFont="1" applyFill="1" applyBorder="1" applyAlignment="1">
      <alignment horizontal="center" vertical="center" wrapText="1"/>
    </xf>
    <xf numFmtId="2" fontId="6" fillId="0" borderId="0" xfId="6" applyNumberFormat="1" applyFont="1" applyFill="1" applyBorder="1" applyAlignment="1">
      <alignment horizontal="left" vertical="center" wrapText="1"/>
    </xf>
    <xf numFmtId="2" fontId="6" fillId="0" borderId="0" xfId="6" applyNumberFormat="1" applyFont="1" applyFill="1" applyBorder="1" applyAlignment="1">
      <alignment horizontal="center" wrapText="1"/>
    </xf>
    <xf numFmtId="166" fontId="6" fillId="0" borderId="0" xfId="6" applyNumberFormat="1" applyFont="1" applyFill="1" applyBorder="1" applyAlignment="1">
      <alignment horizontal="center" wrapText="1"/>
    </xf>
    <xf numFmtId="0" fontId="8" fillId="0" borderId="0" xfId="0" applyFont="1" applyFill="1" applyBorder="1"/>
    <xf numFmtId="1" fontId="6" fillId="0" borderId="0" xfId="0" applyNumberFormat="1" applyFont="1" applyFill="1" applyBorder="1" applyAlignment="1">
      <alignment vertical="center" wrapText="1"/>
    </xf>
    <xf numFmtId="1" fontId="6" fillId="0" borderId="0" xfId="6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4" fillId="0" borderId="0" xfId="0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left" vertical="center" wrapText="1"/>
    </xf>
    <xf numFmtId="170" fontId="6" fillId="0" borderId="0" xfId="4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2" fontId="6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/>
    <xf numFmtId="17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4" xfId="4" applyFont="1" applyFill="1" applyBorder="1" applyAlignment="1">
      <alignment horizontal="center" vertical="center" wrapText="1"/>
    </xf>
    <xf numFmtId="4" fontId="5" fillId="0" borderId="4" xfId="4" applyNumberFormat="1" applyFont="1" applyFill="1" applyBorder="1" applyAlignment="1">
      <alignment horizontal="center" vertical="center" wrapText="1"/>
    </xf>
    <xf numFmtId="0" fontId="19" fillId="0" borderId="4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6" fillId="0" borderId="0" xfId="9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9" fontId="6" fillId="0" borderId="0" xfId="2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center" wrapText="1"/>
    </xf>
    <xf numFmtId="4" fontId="5" fillId="0" borderId="0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166" fontId="5" fillId="0" borderId="0" xfId="4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Fill="1"/>
    <xf numFmtId="0" fontId="6" fillId="0" borderId="4" xfId="4" applyFont="1" applyFill="1" applyBorder="1" applyAlignment="1">
      <alignment horizontal="center" vertical="center" wrapText="1"/>
    </xf>
    <xf numFmtId="1" fontId="6" fillId="0" borderId="4" xfId="4" applyNumberFormat="1" applyFont="1" applyFill="1" applyBorder="1" applyAlignment="1">
      <alignment horizontal="center" vertical="center" wrapText="1"/>
    </xf>
    <xf numFmtId="1" fontId="6" fillId="5" borderId="4" xfId="4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4" xfId="6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1" fontId="6" fillId="0" borderId="4" xfId="4" applyNumberFormat="1" applyFont="1" applyFill="1" applyBorder="1" applyAlignment="1">
      <alignment horizontal="center" vertical="center"/>
    </xf>
    <xf numFmtId="166" fontId="6" fillId="0" borderId="4" xfId="6" applyNumberFormat="1" applyFont="1" applyFill="1" applyBorder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4" fontId="6" fillId="0" borderId="4" xfId="4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center" wrapText="1"/>
    </xf>
    <xf numFmtId="2" fontId="6" fillId="0" borderId="4" xfId="9" applyNumberFormat="1" applyFont="1" applyFill="1" applyBorder="1" applyAlignment="1">
      <alignment horizontal="center" vertical="center"/>
    </xf>
    <xf numFmtId="0" fontId="6" fillId="0" borderId="4" xfId="15" applyFont="1" applyFill="1" applyBorder="1" applyAlignment="1">
      <alignment horizontal="center" vertical="center"/>
    </xf>
    <xf numFmtId="0" fontId="6" fillId="0" borderId="4" xfId="15" applyFont="1" applyFill="1" applyBorder="1" applyAlignment="1">
      <alignment horizontal="left" vertical="center"/>
    </xf>
    <xf numFmtId="169" fontId="6" fillId="0" borderId="4" xfId="15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4" applyFont="1" applyFill="1" applyBorder="1" applyAlignment="1">
      <alignment horizontal="center" vertical="center" wrapText="1"/>
    </xf>
    <xf numFmtId="1" fontId="0" fillId="0" borderId="0" xfId="0" applyNumberFormat="1" applyFont="1"/>
    <xf numFmtId="0" fontId="0" fillId="0" borderId="0" xfId="0" applyFont="1" applyFill="1"/>
    <xf numFmtId="0" fontId="0" fillId="0" borderId="0" xfId="0" applyFont="1" applyFill="1" applyBorder="1"/>
    <xf numFmtId="1" fontId="0" fillId="0" borderId="0" xfId="0" applyNumberFormat="1" applyFont="1" applyFill="1" applyBorder="1"/>
    <xf numFmtId="171" fontId="6" fillId="0" borderId="0" xfId="4" applyNumberFormat="1" applyFont="1" applyFill="1" applyBorder="1" applyAlignment="1">
      <alignment horizontal="center" vertical="center"/>
    </xf>
    <xf numFmtId="166" fontId="6" fillId="0" borderId="0" xfId="6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4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6" fillId="0" borderId="4" xfId="4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2" fontId="19" fillId="0" borderId="4" xfId="9" applyNumberFormat="1" applyFont="1" applyFill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 wrapText="1"/>
    </xf>
    <xf numFmtId="1" fontId="0" fillId="0" borderId="0" xfId="0" applyNumberFormat="1" applyFont="1" applyFill="1"/>
    <xf numFmtId="1" fontId="6" fillId="5" borderId="4" xfId="4" applyNumberFormat="1" applyFont="1" applyFill="1" applyBorder="1" applyAlignment="1">
      <alignment vertical="center" wrapText="1"/>
    </xf>
    <xf numFmtId="1" fontId="6" fillId="5" borderId="4" xfId="4" quotePrefix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6" fillId="0" borderId="4" xfId="0" quotePrefix="1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/>
    <xf numFmtId="166" fontId="0" fillId="0" borderId="0" xfId="0" applyNumberFormat="1" applyFont="1"/>
    <xf numFmtId="166" fontId="6" fillId="5" borderId="4" xfId="4" applyNumberFormat="1" applyFont="1" applyFill="1" applyBorder="1" applyAlignment="1">
      <alignment horizontal="center" vertical="center" wrapText="1"/>
    </xf>
    <xf numFmtId="1" fontId="6" fillId="3" borderId="4" xfId="6" applyNumberFormat="1" applyFont="1" applyFill="1" applyBorder="1" applyAlignment="1">
      <alignment horizontal="center" vertical="center" wrapText="1"/>
    </xf>
    <xf numFmtId="168" fontId="6" fillId="0" borderId="4" xfId="0" applyNumberFormat="1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 wrapText="1" shrinkToFit="1"/>
    </xf>
    <xf numFmtId="4" fontId="6" fillId="0" borderId="4" xfId="4" applyNumberFormat="1" applyFont="1" applyFill="1" applyBorder="1" applyAlignment="1">
      <alignment horizont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6" fillId="5" borderId="4" xfId="4" applyNumberFormat="1" applyFont="1" applyFill="1" applyBorder="1" applyAlignment="1">
      <alignment horizontal="center" vertical="center"/>
    </xf>
    <xf numFmtId="166" fontId="6" fillId="5" borderId="4" xfId="0" applyNumberFormat="1" applyFont="1" applyFill="1" applyBorder="1" applyAlignment="1">
      <alignment horizontal="center" vertical="center"/>
    </xf>
    <xf numFmtId="1" fontId="6" fillId="4" borderId="4" xfId="4" applyNumberFormat="1" applyFont="1" applyFill="1" applyBorder="1" applyAlignment="1">
      <alignment vertical="center" wrapText="1"/>
    </xf>
    <xf numFmtId="1" fontId="6" fillId="4" borderId="4" xfId="4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168" fontId="5" fillId="0" borderId="4" xfId="0" applyNumberFormat="1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vertical="center" wrapText="1"/>
    </xf>
    <xf numFmtId="9" fontId="6" fillId="0" borderId="4" xfId="2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wrapText="1"/>
    </xf>
    <xf numFmtId="0" fontId="8" fillId="4" borderId="4" xfId="0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/>
    <xf numFmtId="0" fontId="14" fillId="0" borderId="4" xfId="0" applyFont="1" applyFill="1" applyBorder="1" applyAlignment="1">
      <alignment horizontal="center" vertical="center"/>
    </xf>
    <xf numFmtId="0" fontId="6" fillId="0" borderId="4" xfId="1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2" fontId="6" fillId="3" borderId="2" xfId="0" applyNumberFormat="1" applyFont="1" applyFill="1" applyBorder="1" applyAlignment="1">
      <alignment horizontal="center" vertical="center" wrapText="1"/>
    </xf>
    <xf numFmtId="167" fontId="1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top" wrapText="1"/>
    </xf>
    <xf numFmtId="0" fontId="6" fillId="0" borderId="4" xfId="4" quotePrefix="1" applyFont="1" applyFill="1" applyBorder="1" applyAlignment="1">
      <alignment horizontal="center" vertical="center" wrapText="1"/>
    </xf>
    <xf numFmtId="4" fontId="6" fillId="0" borderId="4" xfId="0" quotePrefix="1" applyNumberFormat="1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quotePrefix="1" applyNumberFormat="1" applyFont="1" applyFill="1" applyBorder="1" applyAlignment="1">
      <alignment horizontal="center" vertical="center" wrapText="1"/>
    </xf>
    <xf numFmtId="174" fontId="6" fillId="0" borderId="4" xfId="1" applyNumberFormat="1" applyFont="1" applyFill="1" applyBorder="1" applyAlignment="1">
      <alignment horizontal="center" vertical="center" wrapText="1"/>
    </xf>
    <xf numFmtId="175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/>
    <xf numFmtId="1" fontId="7" fillId="0" borderId="0" xfId="0" applyNumberFormat="1" applyFont="1" applyFill="1" applyBorder="1"/>
    <xf numFmtId="2" fontId="7" fillId="0" borderId="0" xfId="0" applyNumberFormat="1" applyFont="1" applyFill="1"/>
    <xf numFmtId="0" fontId="7" fillId="0" borderId="0" xfId="0" applyFont="1" applyFill="1" applyAlignment="1">
      <alignment horizontal="center"/>
    </xf>
    <xf numFmtId="49" fontId="8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14" fillId="0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0" borderId="4" xfId="0" quotePrefix="1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5" borderId="4" xfId="0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6" fillId="0" borderId="4" xfId="4" applyNumberFormat="1" applyFont="1" applyFill="1" applyBorder="1" applyAlignment="1">
      <alignment horizontal="center" vertical="center" wrapText="1"/>
    </xf>
    <xf numFmtId="1" fontId="6" fillId="0" borderId="4" xfId="4" applyNumberFormat="1" applyFont="1" applyFill="1" applyBorder="1" applyAlignment="1">
      <alignment horizontal="center" wrapText="1"/>
    </xf>
    <xf numFmtId="0" fontId="14" fillId="0" borderId="4" xfId="0" quotePrefix="1" applyFont="1" applyFill="1" applyBorder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left" vertical="center" wrapText="1"/>
    </xf>
    <xf numFmtId="0" fontId="6" fillId="0" borderId="4" xfId="4" applyFont="1" applyFill="1" applyBorder="1" applyAlignment="1">
      <alignment horizontal="left" wrapText="1"/>
    </xf>
    <xf numFmtId="0" fontId="6" fillId="0" borderId="4" xfId="5" applyFont="1" applyFill="1" applyBorder="1" applyAlignment="1">
      <alignment horizontal="left" vertical="center" wrapText="1" shrinkToFit="1"/>
    </xf>
    <xf numFmtId="4" fontId="6" fillId="0" borderId="4" xfId="4" applyNumberFormat="1" applyFont="1" applyFill="1" applyBorder="1" applyAlignment="1">
      <alignment horizontal="left" vertical="center" wrapText="1"/>
    </xf>
    <xf numFmtId="0" fontId="6" fillId="5" borderId="4" xfId="4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6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" fontId="8" fillId="0" borderId="4" xfId="1" applyNumberFormat="1" applyFont="1" applyFill="1" applyBorder="1" applyAlignment="1" applyProtection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6" fillId="0" borderId="4" xfId="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6" fillId="0" borderId="4" xfId="0" quotePrefix="1" applyFont="1" applyFill="1" applyBorder="1" applyAlignment="1">
      <alignment wrapText="1"/>
    </xf>
    <xf numFmtId="0" fontId="6" fillId="0" borderId="4" xfId="5" applyFont="1" applyFill="1" applyBorder="1" applyAlignment="1">
      <alignment wrapText="1" shrinkToFit="1"/>
    </xf>
    <xf numFmtId="0" fontId="14" fillId="0" borderId="4" xfId="0" applyFont="1" applyFill="1" applyBorder="1" applyAlignment="1">
      <alignment wrapText="1"/>
    </xf>
    <xf numFmtId="4" fontId="6" fillId="0" borderId="4" xfId="4" quotePrefix="1" applyNumberFormat="1" applyFont="1" applyFill="1" applyBorder="1" applyAlignment="1">
      <alignment wrapText="1"/>
    </xf>
    <xf numFmtId="0" fontId="6" fillId="0" borderId="4" xfId="4" quotePrefix="1" applyFont="1" applyFill="1" applyBorder="1" applyAlignment="1">
      <alignment wrapText="1"/>
    </xf>
    <xf numFmtId="0" fontId="6" fillId="0" borderId="4" xfId="0" applyNumberFormat="1" applyFont="1" applyFill="1" applyBorder="1" applyAlignment="1">
      <alignment wrapText="1"/>
    </xf>
    <xf numFmtId="0" fontId="6" fillId="0" borderId="4" xfId="0" quotePrefix="1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4" fontId="6" fillId="0" borderId="4" xfId="4" applyNumberFormat="1" applyFont="1" applyFill="1" applyBorder="1" applyAlignment="1">
      <alignment horizontal="left" vertical="top" wrapText="1"/>
    </xf>
    <xf numFmtId="4" fontId="6" fillId="0" borderId="4" xfId="4" applyNumberFormat="1" applyFont="1" applyFill="1" applyBorder="1" applyAlignment="1">
      <alignment vertical="top" wrapText="1"/>
    </xf>
    <xf numFmtId="0" fontId="6" fillId="0" borderId="4" xfId="0" quotePrefix="1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4" quotePrefix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166" fontId="6" fillId="0" borderId="2" xfId="4" applyNumberFormat="1" applyFont="1" applyFill="1" applyBorder="1" applyAlignment="1">
      <alignment horizontal="center" vertical="center" wrapText="1"/>
    </xf>
    <xf numFmtId="166" fontId="6" fillId="0" borderId="3" xfId="4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6" fontId="6" fillId="0" borderId="4" xfId="4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 wrapText="1"/>
    </xf>
    <xf numFmtId="0" fontId="6" fillId="0" borderId="4" xfId="12" applyFont="1" applyFill="1" applyBorder="1" applyAlignment="1">
      <alignment horizontal="center" vertical="center" wrapText="1"/>
    </xf>
    <xf numFmtId="0" fontId="6" fillId="0" borderId="2" xfId="12" applyFont="1" applyFill="1" applyBorder="1" applyAlignment="1">
      <alignment horizontal="center" vertical="center" wrapText="1"/>
    </xf>
    <xf numFmtId="0" fontId="6" fillId="0" borderId="3" xfId="12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6" fillId="0" borderId="2" xfId="4" applyNumberFormat="1" applyFont="1" applyFill="1" applyBorder="1" applyAlignment="1">
      <alignment horizontal="center" vertical="center" wrapText="1"/>
    </xf>
    <xf numFmtId="4" fontId="6" fillId="0" borderId="3" xfId="4" applyNumberFormat="1" applyFont="1" applyFill="1" applyBorder="1" applyAlignment="1">
      <alignment horizontal="center" vertical="center" wrapText="1"/>
    </xf>
  </cellXfs>
  <cellStyles count="16">
    <cellStyle name="Comma" xfId="1" builtinId="3"/>
    <cellStyle name="Normal" xfId="0" builtinId="0"/>
    <cellStyle name="Normal 10" xfId="9"/>
    <cellStyle name="Normal 11 2 2" xfId="12"/>
    <cellStyle name="Normal 17" xfId="15"/>
    <cellStyle name="Normal 2" xfId="5"/>
    <cellStyle name="Normal 2 2 2" xfId="13"/>
    <cellStyle name="Normal 3" xfId="14"/>
    <cellStyle name="Normal 3 2" xfId="7"/>
    <cellStyle name="Normal 37" xfId="8"/>
    <cellStyle name="Normal 38 2" xfId="11"/>
    <cellStyle name="Output" xfId="3" builtinId="21"/>
    <cellStyle name="Percent" xfId="2" builtinId="5"/>
    <cellStyle name="Обычный 3" xfId="6"/>
    <cellStyle name="Обычный 5 2" xfId="10"/>
    <cellStyle name="Обычный_Лист1" xfId="4"/>
  </cellStyles>
  <dxfs count="49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2</xdr:row>
      <xdr:rowOff>180975</xdr:rowOff>
    </xdr:from>
    <xdr:to>
      <xdr:col>1</xdr:col>
      <xdr:colOff>2563385</xdr:colOff>
      <xdr:row>2</xdr:row>
      <xdr:rowOff>430933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475" y="923925"/>
          <a:ext cx="201185" cy="249958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14</xdr:row>
      <xdr:rowOff>66675</xdr:rowOff>
    </xdr:from>
    <xdr:to>
      <xdr:col>1</xdr:col>
      <xdr:colOff>372635</xdr:colOff>
      <xdr:row>14</xdr:row>
      <xdr:rowOff>316633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229100"/>
          <a:ext cx="201185" cy="249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Normal="100" zoomScaleSheetLayoutView="100" workbookViewId="0">
      <selection activeCell="B28" sqref="B28"/>
    </sheetView>
  </sheetViews>
  <sheetFormatPr defaultRowHeight="15" x14ac:dyDescent="0.25"/>
  <cols>
    <col min="1" max="1" width="5.5703125" style="157" customWidth="1"/>
    <col min="2" max="2" width="61.42578125" style="1" customWidth="1"/>
    <col min="3" max="3" width="13.42578125" style="1" customWidth="1"/>
    <col min="4" max="4" width="16.5703125" style="1" customWidth="1"/>
    <col min="5" max="16384" width="9.140625" style="1"/>
  </cols>
  <sheetData>
    <row r="1" spans="1:4" ht="49.5" customHeight="1" x14ac:dyDescent="0.25">
      <c r="B1" s="273" t="s">
        <v>248</v>
      </c>
      <c r="C1" s="273"/>
      <c r="D1" s="273"/>
    </row>
    <row r="2" spans="1:4" ht="15" customHeight="1" x14ac:dyDescent="0.25">
      <c r="B2" s="274" t="s">
        <v>264</v>
      </c>
      <c r="C2" s="274"/>
      <c r="D2" s="274"/>
    </row>
    <row r="3" spans="1:4" ht="32.25" customHeight="1" x14ac:dyDescent="0.25">
      <c r="A3" s="4"/>
      <c r="B3" s="275" t="s">
        <v>236</v>
      </c>
      <c r="C3" s="275"/>
      <c r="D3" s="275"/>
    </row>
    <row r="4" spans="1:4" ht="29.25" customHeight="1" x14ac:dyDescent="0.25">
      <c r="A4" s="272" t="s">
        <v>2</v>
      </c>
      <c r="B4" s="272" t="s">
        <v>3</v>
      </c>
      <c r="C4" s="272" t="s">
        <v>4</v>
      </c>
      <c r="D4" s="276" t="s">
        <v>276</v>
      </c>
    </row>
    <row r="5" spans="1:4" x14ac:dyDescent="0.25">
      <c r="A5" s="272"/>
      <c r="B5" s="272"/>
      <c r="C5" s="272"/>
      <c r="D5" s="277"/>
    </row>
    <row r="6" spans="1:4" s="159" customFormat="1" x14ac:dyDescent="0.25">
      <c r="A6" s="141">
        <v>1</v>
      </c>
      <c r="B6" s="141">
        <v>2</v>
      </c>
      <c r="C6" s="141">
        <v>3</v>
      </c>
      <c r="D6" s="141">
        <v>4</v>
      </c>
    </row>
    <row r="7" spans="1:4" x14ac:dyDescent="0.25">
      <c r="A7" s="142"/>
      <c r="B7" s="142" t="s">
        <v>237</v>
      </c>
      <c r="C7" s="142"/>
      <c r="D7" s="142"/>
    </row>
    <row r="8" spans="1:4" ht="30" customHeight="1" x14ac:dyDescent="0.25">
      <c r="A8" s="11">
        <v>1</v>
      </c>
      <c r="B8" s="65" t="s">
        <v>238</v>
      </c>
      <c r="C8" s="20" t="s">
        <v>7</v>
      </c>
      <c r="D8" s="148">
        <v>23.295999999999999</v>
      </c>
    </row>
    <row r="9" spans="1:4" ht="30" customHeight="1" x14ac:dyDescent="0.25">
      <c r="A9" s="11">
        <v>2</v>
      </c>
      <c r="B9" s="27" t="s">
        <v>239</v>
      </c>
      <c r="C9" s="20" t="s">
        <v>24</v>
      </c>
      <c r="D9" s="28">
        <v>24</v>
      </c>
    </row>
    <row r="10" spans="1:4" x14ac:dyDescent="0.25">
      <c r="A10" s="278" t="s">
        <v>1</v>
      </c>
      <c r="B10" s="13" t="s">
        <v>240</v>
      </c>
      <c r="C10" s="122" t="s">
        <v>8</v>
      </c>
      <c r="D10" s="122">
        <v>1.3440000000000001</v>
      </c>
    </row>
    <row r="11" spans="1:4" x14ac:dyDescent="0.25">
      <c r="A11" s="278"/>
      <c r="B11" s="13" t="s">
        <v>47</v>
      </c>
      <c r="C11" s="122" t="s">
        <v>8</v>
      </c>
      <c r="D11" s="122">
        <v>43.276800000000001</v>
      </c>
    </row>
    <row r="12" spans="1:4" ht="30" customHeight="1" x14ac:dyDescent="0.25">
      <c r="A12" s="143">
        <v>4</v>
      </c>
      <c r="B12" s="21" t="s">
        <v>19</v>
      </c>
      <c r="C12" s="6" t="s">
        <v>7</v>
      </c>
      <c r="D12" s="17">
        <v>22.777000000000001</v>
      </c>
    </row>
    <row r="13" spans="1:4" ht="30" customHeight="1" x14ac:dyDescent="0.25">
      <c r="A13" s="144">
        <v>5</v>
      </c>
      <c r="B13" s="21" t="s">
        <v>18</v>
      </c>
      <c r="C13" s="6" t="s">
        <v>7</v>
      </c>
      <c r="D13" s="149">
        <v>2.2777000000000003</v>
      </c>
    </row>
    <row r="14" spans="1:4" ht="45" customHeight="1" x14ac:dyDescent="0.25">
      <c r="A14" s="34">
        <v>6</v>
      </c>
      <c r="B14" s="150" t="s">
        <v>164</v>
      </c>
      <c r="C14" s="31" t="s">
        <v>48</v>
      </c>
      <c r="D14" s="38">
        <v>29.12</v>
      </c>
    </row>
    <row r="15" spans="1:4" s="160" customFormat="1" ht="15" customHeight="1" x14ac:dyDescent="0.25">
      <c r="A15" s="145">
        <v>7</v>
      </c>
      <c r="B15" s="35" t="s">
        <v>49</v>
      </c>
      <c r="C15" s="35" t="s">
        <v>15</v>
      </c>
      <c r="D15" s="22">
        <v>66.400000000000006</v>
      </c>
    </row>
    <row r="16" spans="1:4" ht="30" customHeight="1" x14ac:dyDescent="0.25">
      <c r="A16" s="31">
        <v>8</v>
      </c>
      <c r="B16" s="31" t="s">
        <v>51</v>
      </c>
      <c r="C16" s="31" t="s">
        <v>50</v>
      </c>
      <c r="D16" s="38">
        <v>752.41</v>
      </c>
    </row>
    <row r="17" spans="1:4" ht="30" x14ac:dyDescent="0.25">
      <c r="A17" s="271">
        <v>9</v>
      </c>
      <c r="B17" s="21" t="s">
        <v>269</v>
      </c>
      <c r="C17" s="6" t="s">
        <v>12</v>
      </c>
      <c r="D17" s="20">
        <v>91.8</v>
      </c>
    </row>
    <row r="18" spans="1:4" x14ac:dyDescent="0.25">
      <c r="A18" s="271"/>
      <c r="B18" s="5" t="s">
        <v>52</v>
      </c>
      <c r="C18" s="41" t="s">
        <v>15</v>
      </c>
      <c r="D18" s="20">
        <v>921.67199999999991</v>
      </c>
    </row>
    <row r="19" spans="1:4" x14ac:dyDescent="0.25">
      <c r="A19" s="271"/>
      <c r="B19" s="5" t="s">
        <v>53</v>
      </c>
      <c r="C19" s="41" t="s">
        <v>10</v>
      </c>
      <c r="D19" s="29">
        <v>4.59</v>
      </c>
    </row>
    <row r="20" spans="1:4" ht="30" customHeight="1" x14ac:dyDescent="0.25">
      <c r="A20" s="11">
        <v>10</v>
      </c>
      <c r="B20" s="151" t="s">
        <v>54</v>
      </c>
      <c r="C20" s="13" t="s">
        <v>12</v>
      </c>
      <c r="D20" s="13">
        <v>91.8</v>
      </c>
    </row>
    <row r="21" spans="1:4" ht="30" customHeight="1" x14ac:dyDescent="0.25">
      <c r="A21" s="147">
        <v>11</v>
      </c>
      <c r="B21" s="35" t="s">
        <v>56</v>
      </c>
      <c r="C21" s="35" t="s">
        <v>7</v>
      </c>
      <c r="D21" s="22">
        <v>30.391000000000005</v>
      </c>
    </row>
    <row r="22" spans="1:4" ht="45" customHeight="1" x14ac:dyDescent="0.25">
      <c r="A22" s="147">
        <v>12</v>
      </c>
      <c r="B22" s="35" t="s">
        <v>220</v>
      </c>
      <c r="C22" s="35" t="s">
        <v>12</v>
      </c>
      <c r="D22" s="22">
        <v>607.82000000000005</v>
      </c>
    </row>
    <row r="23" spans="1:4" ht="30.75" customHeight="1" x14ac:dyDescent="0.25">
      <c r="A23" s="31">
        <v>13</v>
      </c>
      <c r="B23" s="31" t="s">
        <v>270</v>
      </c>
      <c r="C23" s="31" t="s">
        <v>8</v>
      </c>
      <c r="D23" s="33">
        <v>2.3684399999999994E-3</v>
      </c>
    </row>
    <row r="24" spans="1:4" ht="45" customHeight="1" x14ac:dyDescent="0.25">
      <c r="A24" s="124">
        <v>14</v>
      </c>
      <c r="B24" s="152" t="s">
        <v>241</v>
      </c>
      <c r="C24" s="124" t="s">
        <v>12</v>
      </c>
      <c r="D24" s="153">
        <v>52.79</v>
      </c>
    </row>
    <row r="25" spans="1:4" ht="15" customHeight="1" x14ac:dyDescent="0.25">
      <c r="A25" s="154">
        <v>15</v>
      </c>
      <c r="B25" s="155" t="s">
        <v>242</v>
      </c>
      <c r="C25" s="154" t="s">
        <v>59</v>
      </c>
      <c r="D25" s="156">
        <v>1.1842199999999997E-3</v>
      </c>
    </row>
    <row r="26" spans="1:4" ht="30" customHeight="1" x14ac:dyDescent="0.25">
      <c r="A26" s="154">
        <v>16</v>
      </c>
      <c r="B26" s="152" t="s">
        <v>243</v>
      </c>
      <c r="C26" s="124" t="s">
        <v>12</v>
      </c>
      <c r="D26" s="153">
        <v>52.79</v>
      </c>
    </row>
    <row r="30" spans="1:4" x14ac:dyDescent="0.25">
      <c r="B30" s="2"/>
    </row>
  </sheetData>
  <sheetProtection password="CF7A" sheet="1" objects="1" scenarios="1"/>
  <autoFilter ref="A7:D26"/>
  <mergeCells count="9">
    <mergeCell ref="A17:A19"/>
    <mergeCell ref="A4:A5"/>
    <mergeCell ref="B4:B5"/>
    <mergeCell ref="C4:C5"/>
    <mergeCell ref="B1:D1"/>
    <mergeCell ref="B2:D2"/>
    <mergeCell ref="B3:D3"/>
    <mergeCell ref="D4:D5"/>
    <mergeCell ref="A10:A11"/>
  </mergeCells>
  <conditionalFormatting sqref="D17:D19 B13:D13 B8:D9">
    <cfRule type="cellIs" dxfId="48" priority="11" stopIfTrue="1" operator="equal">
      <formula>8223.307275</formula>
    </cfRule>
  </conditionalFormatting>
  <conditionalFormatting sqref="B17:D19 C24:D24 C26:D26">
    <cfRule type="cellIs" dxfId="47" priority="12" stopIfTrue="1" operator="equal">
      <formula>0</formula>
    </cfRule>
  </conditionalFormatting>
  <pageMargins left="0.70866141732283472" right="0.19685039370078741" top="0.23622047244094491" bottom="0.23622047244094491" header="0.15748031496062992" footer="0.15748031496062992"/>
  <pageSetup paperSize="9" scale="95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Normal="100" zoomScaleSheetLayoutView="100" workbookViewId="0">
      <selection activeCell="A17" sqref="A17"/>
    </sheetView>
  </sheetViews>
  <sheetFormatPr defaultRowHeight="12.75" x14ac:dyDescent="0.2"/>
  <cols>
    <col min="1" max="1" width="4.42578125" style="2" customWidth="1"/>
    <col min="2" max="2" width="63.5703125" style="2" customWidth="1"/>
    <col min="3" max="3" width="14.28515625" style="2" customWidth="1"/>
    <col min="4" max="4" width="14.85546875" style="2" customWidth="1"/>
    <col min="5" max="5" width="9.85546875" style="2" bestFit="1" customWidth="1"/>
    <col min="6" max="16384" width="9.140625" style="2"/>
  </cols>
  <sheetData>
    <row r="1" spans="1:8" ht="44.25" customHeight="1" x14ac:dyDescent="0.2">
      <c r="B1" s="273" t="s">
        <v>248</v>
      </c>
      <c r="C1" s="273"/>
      <c r="D1" s="273"/>
    </row>
    <row r="2" spans="1:8" ht="15" customHeight="1" x14ac:dyDescent="0.2">
      <c r="B2" s="274" t="s">
        <v>281</v>
      </c>
      <c r="C2" s="274"/>
      <c r="D2" s="274"/>
    </row>
    <row r="3" spans="1:8" ht="32.25" customHeight="1" x14ac:dyDescent="0.2">
      <c r="A3" s="4"/>
      <c r="B3" s="275" t="s">
        <v>122</v>
      </c>
      <c r="C3" s="275"/>
      <c r="D3" s="275"/>
    </row>
    <row r="4" spans="1:8" ht="27" customHeight="1" x14ac:dyDescent="0.2">
      <c r="A4" s="272" t="s">
        <v>2</v>
      </c>
      <c r="B4" s="272" t="s">
        <v>3</v>
      </c>
      <c r="C4" s="272" t="s">
        <v>4</v>
      </c>
      <c r="D4" s="276" t="s">
        <v>276</v>
      </c>
    </row>
    <row r="5" spans="1:8" x14ac:dyDescent="0.2">
      <c r="A5" s="272"/>
      <c r="B5" s="272"/>
      <c r="C5" s="272"/>
      <c r="D5" s="277"/>
    </row>
    <row r="6" spans="1:8" s="49" customFormat="1" ht="15" x14ac:dyDescent="0.2">
      <c r="A6" s="141">
        <v>1</v>
      </c>
      <c r="B6" s="141">
        <v>2</v>
      </c>
      <c r="C6" s="141">
        <v>3</v>
      </c>
      <c r="D6" s="141">
        <v>4</v>
      </c>
      <c r="H6" s="50"/>
    </row>
    <row r="7" spans="1:8" s="49" customFormat="1" ht="15" x14ac:dyDescent="0.2">
      <c r="A7" s="174"/>
      <c r="B7" s="227" t="s">
        <v>204</v>
      </c>
      <c r="C7" s="142"/>
      <c r="D7" s="142"/>
      <c r="H7" s="50"/>
    </row>
    <row r="8" spans="1:8" ht="30" customHeight="1" x14ac:dyDescent="0.2">
      <c r="A8" s="35">
        <v>1</v>
      </c>
      <c r="B8" s="36" t="s">
        <v>119</v>
      </c>
      <c r="C8" s="35" t="s">
        <v>12</v>
      </c>
      <c r="D8" s="22">
        <v>195</v>
      </c>
    </row>
    <row r="9" spans="1:8" ht="30" customHeight="1" x14ac:dyDescent="0.2">
      <c r="A9" s="35">
        <v>2</v>
      </c>
      <c r="B9" s="37" t="s">
        <v>120</v>
      </c>
      <c r="C9" s="37" t="s">
        <v>15</v>
      </c>
      <c r="D9" s="226">
        <v>56</v>
      </c>
    </row>
    <row r="10" spans="1:8" ht="15" x14ac:dyDescent="0.3">
      <c r="A10" s="35">
        <v>3</v>
      </c>
      <c r="B10" s="228" t="s">
        <v>123</v>
      </c>
      <c r="C10" s="194" t="s">
        <v>20</v>
      </c>
      <c r="D10" s="26">
        <v>1</v>
      </c>
    </row>
    <row r="11" spans="1:8" ht="30" x14ac:dyDescent="0.3">
      <c r="A11" s="35">
        <v>4</v>
      </c>
      <c r="B11" s="229" t="s">
        <v>124</v>
      </c>
      <c r="C11" s="194" t="s">
        <v>20</v>
      </c>
      <c r="D11" s="26">
        <v>1</v>
      </c>
    </row>
    <row r="12" spans="1:8" ht="15" x14ac:dyDescent="0.3">
      <c r="A12" s="35">
        <v>5</v>
      </c>
      <c r="B12" s="229" t="s">
        <v>125</v>
      </c>
      <c r="C12" s="194" t="s">
        <v>20</v>
      </c>
      <c r="D12" s="26">
        <v>3</v>
      </c>
    </row>
    <row r="13" spans="1:8" ht="30" x14ac:dyDescent="0.3">
      <c r="A13" s="35">
        <v>6</v>
      </c>
      <c r="B13" s="229" t="s">
        <v>126</v>
      </c>
      <c r="C13" s="194" t="s">
        <v>20</v>
      </c>
      <c r="D13" s="26">
        <v>1</v>
      </c>
    </row>
    <row r="14" spans="1:8" ht="15" x14ac:dyDescent="0.3">
      <c r="A14" s="35">
        <v>7</v>
      </c>
      <c r="B14" s="229" t="s">
        <v>127</v>
      </c>
      <c r="C14" s="194" t="s">
        <v>20</v>
      </c>
      <c r="D14" s="26">
        <v>1</v>
      </c>
    </row>
    <row r="15" spans="1:8" ht="30" x14ac:dyDescent="0.2">
      <c r="A15" s="35">
        <v>8</v>
      </c>
      <c r="B15" s="58" t="s">
        <v>128</v>
      </c>
      <c r="C15" s="194" t="s">
        <v>20</v>
      </c>
      <c r="D15" s="26">
        <v>3</v>
      </c>
    </row>
    <row r="16" spans="1:8" ht="30" x14ac:dyDescent="0.2">
      <c r="A16" s="230"/>
      <c r="B16" s="227" t="s">
        <v>205</v>
      </c>
      <c r="C16" s="230"/>
      <c r="D16" s="231"/>
    </row>
    <row r="17" spans="1:4" ht="15" customHeight="1" x14ac:dyDescent="0.2">
      <c r="A17" s="121">
        <v>1</v>
      </c>
      <c r="B17" s="61" t="s">
        <v>129</v>
      </c>
      <c r="C17" s="61" t="s">
        <v>7</v>
      </c>
      <c r="D17" s="232">
        <v>7.2</v>
      </c>
    </row>
  </sheetData>
  <sheetProtection password="CF7A" sheet="1" objects="1" scenarios="1"/>
  <autoFilter ref="A6:H17"/>
  <mergeCells count="7">
    <mergeCell ref="B1:D1"/>
    <mergeCell ref="B2:D2"/>
    <mergeCell ref="B3:D3"/>
    <mergeCell ref="D4:D5"/>
    <mergeCell ref="A4:A5"/>
    <mergeCell ref="B4:B5"/>
    <mergeCell ref="C4:C5"/>
  </mergeCells>
  <conditionalFormatting sqref="B17:D17">
    <cfRule type="cellIs" dxfId="14" priority="4" stopIfTrue="1" operator="equal">
      <formula>8223.307275</formula>
    </cfRule>
  </conditionalFormatting>
  <pageMargins left="0.7" right="0.2" top="0.2" bottom="0.2" header="0.17" footer="0.17"/>
  <pageSetup paperSize="9" scale="95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Normal="100" zoomScaleSheetLayoutView="100" workbookViewId="0">
      <selection activeCell="A6" sqref="A6:D6"/>
    </sheetView>
  </sheetViews>
  <sheetFormatPr defaultRowHeight="12.75" x14ac:dyDescent="0.2"/>
  <cols>
    <col min="1" max="1" width="4.42578125" style="2" customWidth="1"/>
    <col min="2" max="2" width="65.7109375" style="2" customWidth="1"/>
    <col min="3" max="3" width="13" style="2" customWidth="1"/>
    <col min="4" max="4" width="12.5703125" style="2" customWidth="1"/>
    <col min="5" max="16384" width="9.140625" style="2"/>
  </cols>
  <sheetData>
    <row r="1" spans="1:8" ht="37.5" customHeight="1" x14ac:dyDescent="0.2">
      <c r="B1" s="273" t="s">
        <v>248</v>
      </c>
      <c r="C1" s="273"/>
      <c r="D1" s="273"/>
    </row>
    <row r="2" spans="1:8" ht="21" customHeight="1" x14ac:dyDescent="0.2">
      <c r="B2" s="274" t="s">
        <v>282</v>
      </c>
      <c r="C2" s="274"/>
      <c r="D2" s="274"/>
    </row>
    <row r="3" spans="1:8" ht="47.25" customHeight="1" x14ac:dyDescent="0.2">
      <c r="A3" s="4"/>
      <c r="B3" s="275" t="s">
        <v>134</v>
      </c>
      <c r="C3" s="275"/>
      <c r="D3" s="275"/>
    </row>
    <row r="4" spans="1:8" ht="29.25" customHeight="1" x14ac:dyDescent="0.2">
      <c r="A4" s="272" t="s">
        <v>2</v>
      </c>
      <c r="B4" s="272" t="s">
        <v>3</v>
      </c>
      <c r="C4" s="272" t="s">
        <v>4</v>
      </c>
      <c r="D4" s="276" t="s">
        <v>276</v>
      </c>
    </row>
    <row r="5" spans="1:8" x14ac:dyDescent="0.2">
      <c r="A5" s="272"/>
      <c r="B5" s="272"/>
      <c r="C5" s="272"/>
      <c r="D5" s="277"/>
    </row>
    <row r="6" spans="1:8" s="49" customFormat="1" ht="15" x14ac:dyDescent="0.2">
      <c r="A6" s="141">
        <v>1</v>
      </c>
      <c r="B6" s="141">
        <v>2</v>
      </c>
      <c r="C6" s="141">
        <v>3</v>
      </c>
      <c r="D6" s="141">
        <v>4</v>
      </c>
      <c r="H6" s="50"/>
    </row>
    <row r="7" spans="1:8" ht="15" customHeight="1" x14ac:dyDescent="0.2">
      <c r="A7" s="11"/>
      <c r="B7" s="151" t="s">
        <v>131</v>
      </c>
      <c r="C7" s="13" t="s">
        <v>12</v>
      </c>
      <c r="D7" s="13">
        <v>6.88</v>
      </c>
    </row>
    <row r="8" spans="1:8" ht="30" x14ac:dyDescent="0.2">
      <c r="A8" s="290" t="s">
        <v>226</v>
      </c>
      <c r="B8" s="43" t="s">
        <v>227</v>
      </c>
      <c r="C8" s="23" t="s">
        <v>275</v>
      </c>
      <c r="D8" s="8">
        <v>7.4399999999999995</v>
      </c>
    </row>
    <row r="9" spans="1:8" ht="15" x14ac:dyDescent="0.2">
      <c r="A9" s="290"/>
      <c r="B9" s="14" t="s">
        <v>132</v>
      </c>
      <c r="C9" s="11" t="s">
        <v>133</v>
      </c>
      <c r="D9" s="12">
        <v>6</v>
      </c>
    </row>
    <row r="10" spans="1:8" ht="15" x14ac:dyDescent="0.2">
      <c r="A10" s="290"/>
      <c r="B10" s="14" t="s">
        <v>228</v>
      </c>
      <c r="C10" s="11" t="s">
        <v>10</v>
      </c>
      <c r="D10" s="12">
        <v>9.6999999999999993</v>
      </c>
    </row>
    <row r="11" spans="1:8" ht="30" x14ac:dyDescent="0.2">
      <c r="A11" s="290" t="s">
        <v>5</v>
      </c>
      <c r="B11" s="214" t="s">
        <v>261</v>
      </c>
      <c r="C11" s="23" t="s">
        <v>275</v>
      </c>
      <c r="D11" s="8">
        <v>7.4399999999999995</v>
      </c>
    </row>
    <row r="12" spans="1:8" ht="15" x14ac:dyDescent="0.2">
      <c r="A12" s="290"/>
      <c r="B12" s="14" t="s">
        <v>228</v>
      </c>
      <c r="C12" s="11" t="s">
        <v>10</v>
      </c>
      <c r="D12" s="12">
        <v>9.6999999999999993</v>
      </c>
    </row>
    <row r="13" spans="1:8" ht="30" x14ac:dyDescent="0.2">
      <c r="A13" s="290" t="s">
        <v>1</v>
      </c>
      <c r="B13" s="214" t="s">
        <v>262</v>
      </c>
      <c r="C13" s="23" t="s">
        <v>275</v>
      </c>
      <c r="D13" s="8">
        <v>18</v>
      </c>
    </row>
    <row r="14" spans="1:8" ht="15" x14ac:dyDescent="0.2">
      <c r="A14" s="290"/>
      <c r="B14" s="14" t="s">
        <v>228</v>
      </c>
      <c r="C14" s="11" t="s">
        <v>10</v>
      </c>
      <c r="D14" s="12">
        <v>9.6999999999999993</v>
      </c>
    </row>
    <row r="15" spans="1:8" ht="30" x14ac:dyDescent="0.2">
      <c r="A15" s="290" t="s">
        <v>229</v>
      </c>
      <c r="B15" s="214" t="s">
        <v>230</v>
      </c>
      <c r="C15" s="23" t="s">
        <v>275</v>
      </c>
      <c r="D15" s="8">
        <v>1.3</v>
      </c>
    </row>
    <row r="16" spans="1:8" ht="15" x14ac:dyDescent="0.2">
      <c r="A16" s="290"/>
      <c r="B16" s="14" t="s">
        <v>132</v>
      </c>
      <c r="C16" s="11" t="s">
        <v>133</v>
      </c>
      <c r="D16" s="12">
        <v>14</v>
      </c>
    </row>
    <row r="17" spans="1:4" ht="30" customHeight="1" x14ac:dyDescent="0.2">
      <c r="A17" s="199">
        <v>5</v>
      </c>
      <c r="B17" s="215" t="s">
        <v>225</v>
      </c>
      <c r="C17" s="6" t="s">
        <v>26</v>
      </c>
      <c r="D17" s="216">
        <v>108</v>
      </c>
    </row>
  </sheetData>
  <sheetProtection password="CF7A" sheet="1" objects="1" scenarios="1"/>
  <autoFilter ref="A6:H17"/>
  <mergeCells count="11">
    <mergeCell ref="A8:A10"/>
    <mergeCell ref="A11:A12"/>
    <mergeCell ref="A13:A14"/>
    <mergeCell ref="A15:A16"/>
    <mergeCell ref="B1:D1"/>
    <mergeCell ref="B2:D2"/>
    <mergeCell ref="B3:D3"/>
    <mergeCell ref="D4:D5"/>
    <mergeCell ref="A4:A5"/>
    <mergeCell ref="B4:B5"/>
    <mergeCell ref="C4:C5"/>
  </mergeCells>
  <conditionalFormatting sqref="B7:D7">
    <cfRule type="cellIs" dxfId="13" priority="9" stopIfTrue="1" operator="equal">
      <formula>8223.307275</formula>
    </cfRule>
  </conditionalFormatting>
  <pageMargins left="0.7" right="0.2" top="0.2" bottom="0.2" header="0.17" footer="0.17"/>
  <pageSetup paperSize="9" scale="95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6"/>
  <sheetViews>
    <sheetView view="pageBreakPreview" topLeftCell="A19" zoomScaleNormal="100" zoomScaleSheetLayoutView="100" workbookViewId="0">
      <selection activeCell="B37" sqref="B37"/>
    </sheetView>
  </sheetViews>
  <sheetFormatPr defaultRowHeight="12.75" x14ac:dyDescent="0.2"/>
  <cols>
    <col min="1" max="1" width="4.42578125" style="251" customWidth="1"/>
    <col min="2" max="2" width="73.7109375" style="59" customWidth="1"/>
    <col min="3" max="3" width="11" style="220" customWidth="1"/>
    <col min="4" max="4" width="12.7109375" style="254" customWidth="1"/>
    <col min="5" max="16384" width="9.140625" style="59"/>
  </cols>
  <sheetData>
    <row r="1" spans="1:9" ht="45.75" customHeight="1" x14ac:dyDescent="0.2">
      <c r="B1" s="291" t="s">
        <v>248</v>
      </c>
      <c r="C1" s="291"/>
      <c r="D1" s="291"/>
    </row>
    <row r="2" spans="1:9" ht="15" customHeight="1" x14ac:dyDescent="0.2">
      <c r="B2" s="274" t="s">
        <v>283</v>
      </c>
      <c r="C2" s="274"/>
      <c r="D2" s="274"/>
    </row>
    <row r="3" spans="1:9" ht="29.25" customHeight="1" x14ac:dyDescent="0.2">
      <c r="A3" s="4"/>
      <c r="B3" s="275" t="s">
        <v>135</v>
      </c>
      <c r="C3" s="275"/>
      <c r="D3" s="275"/>
    </row>
    <row r="4" spans="1:9" ht="27" customHeight="1" x14ac:dyDescent="0.2">
      <c r="A4" s="272" t="s">
        <v>2</v>
      </c>
      <c r="B4" s="272" t="s">
        <v>3</v>
      </c>
      <c r="C4" s="272" t="s">
        <v>4</v>
      </c>
      <c r="D4" s="292" t="s">
        <v>276</v>
      </c>
    </row>
    <row r="5" spans="1:9" x14ac:dyDescent="0.2">
      <c r="A5" s="272"/>
      <c r="B5" s="272"/>
      <c r="C5" s="272"/>
      <c r="D5" s="293"/>
    </row>
    <row r="6" spans="1:9" s="217" customFormat="1" ht="15" x14ac:dyDescent="0.2">
      <c r="A6" s="141">
        <v>1</v>
      </c>
      <c r="B6" s="141">
        <v>2</v>
      </c>
      <c r="C6" s="141">
        <v>3</v>
      </c>
      <c r="D6" s="255">
        <v>4</v>
      </c>
      <c r="I6" s="218"/>
    </row>
    <row r="7" spans="1:9" ht="30" customHeight="1" x14ac:dyDescent="0.2">
      <c r="A7" s="221" t="s">
        <v>226</v>
      </c>
      <c r="B7" s="14" t="s">
        <v>137</v>
      </c>
      <c r="C7" s="11" t="s">
        <v>136</v>
      </c>
      <c r="D7" s="13">
        <v>1876</v>
      </c>
    </row>
    <row r="8" spans="1:9" ht="30" customHeight="1" x14ac:dyDescent="0.2">
      <c r="A8" s="221" t="s">
        <v>5</v>
      </c>
      <c r="B8" s="14" t="s">
        <v>138</v>
      </c>
      <c r="C8" s="11" t="s">
        <v>136</v>
      </c>
      <c r="D8" s="13">
        <v>9</v>
      </c>
    </row>
    <row r="9" spans="1:9" ht="30" x14ac:dyDescent="0.2">
      <c r="A9" s="288">
        <v>3</v>
      </c>
      <c r="B9" s="58" t="s">
        <v>139</v>
      </c>
      <c r="C9" s="57" t="s">
        <v>14</v>
      </c>
      <c r="D9" s="252">
        <v>1736</v>
      </c>
      <c r="G9" s="219"/>
    </row>
    <row r="10" spans="1:9" ht="30" x14ac:dyDescent="0.2">
      <c r="A10" s="288"/>
      <c r="B10" s="63" t="s">
        <v>251</v>
      </c>
      <c r="C10" s="57" t="s">
        <v>14</v>
      </c>
      <c r="D10" s="44">
        <v>1736</v>
      </c>
    </row>
    <row r="11" spans="1:9" ht="30" x14ac:dyDescent="0.2">
      <c r="A11" s="288">
        <v>4</v>
      </c>
      <c r="B11" s="58" t="s">
        <v>140</v>
      </c>
      <c r="C11" s="57" t="s">
        <v>14</v>
      </c>
      <c r="D11" s="252">
        <v>128</v>
      </c>
    </row>
    <row r="12" spans="1:9" ht="15" x14ac:dyDescent="0.2">
      <c r="A12" s="288"/>
      <c r="B12" s="58" t="s">
        <v>252</v>
      </c>
      <c r="C12" s="57" t="s">
        <v>14</v>
      </c>
      <c r="D12" s="44">
        <v>128</v>
      </c>
    </row>
    <row r="13" spans="1:9" ht="15" x14ac:dyDescent="0.2">
      <c r="A13" s="288">
        <v>5</v>
      </c>
      <c r="B13" s="58" t="s">
        <v>141</v>
      </c>
      <c r="C13" s="57" t="s">
        <v>14</v>
      </c>
      <c r="D13" s="252">
        <v>12</v>
      </c>
    </row>
    <row r="14" spans="1:9" ht="30" x14ac:dyDescent="0.2">
      <c r="A14" s="288"/>
      <c r="B14" s="63" t="s">
        <v>253</v>
      </c>
      <c r="C14" s="57" t="s">
        <v>14</v>
      </c>
      <c r="D14" s="44">
        <v>12</v>
      </c>
    </row>
    <row r="15" spans="1:9" ht="15" x14ac:dyDescent="0.2">
      <c r="A15" s="288">
        <v>6</v>
      </c>
      <c r="B15" s="63" t="s">
        <v>254</v>
      </c>
      <c r="C15" s="57" t="s">
        <v>14</v>
      </c>
      <c r="D15" s="252">
        <v>12</v>
      </c>
    </row>
    <row r="16" spans="1:9" ht="30" x14ac:dyDescent="0.2">
      <c r="A16" s="288"/>
      <c r="B16" s="63" t="s">
        <v>255</v>
      </c>
      <c r="C16" s="57" t="s">
        <v>14</v>
      </c>
      <c r="D16" s="44">
        <v>15</v>
      </c>
    </row>
    <row r="17" spans="1:4" ht="15" x14ac:dyDescent="0.2">
      <c r="A17" s="288">
        <v>7</v>
      </c>
      <c r="B17" s="63" t="s">
        <v>256</v>
      </c>
      <c r="C17" s="57" t="s">
        <v>14</v>
      </c>
      <c r="D17" s="252">
        <v>12</v>
      </c>
    </row>
    <row r="18" spans="1:4" ht="30" x14ac:dyDescent="0.2">
      <c r="A18" s="288"/>
      <c r="B18" s="63" t="s">
        <v>257</v>
      </c>
      <c r="C18" s="57" t="s">
        <v>14</v>
      </c>
      <c r="D18" s="44">
        <v>12</v>
      </c>
    </row>
    <row r="19" spans="1:4" ht="15" x14ac:dyDescent="0.2">
      <c r="A19" s="288">
        <v>8</v>
      </c>
      <c r="B19" s="63" t="s">
        <v>258</v>
      </c>
      <c r="C19" s="57" t="s">
        <v>14</v>
      </c>
      <c r="D19" s="252">
        <v>12</v>
      </c>
    </row>
    <row r="20" spans="1:4" ht="30" x14ac:dyDescent="0.2">
      <c r="A20" s="288"/>
      <c r="B20" s="63" t="s">
        <v>259</v>
      </c>
      <c r="C20" s="57" t="s">
        <v>14</v>
      </c>
      <c r="D20" s="44">
        <v>12</v>
      </c>
    </row>
    <row r="21" spans="1:4" ht="30" customHeight="1" x14ac:dyDescent="0.2">
      <c r="A21" s="201">
        <v>9</v>
      </c>
      <c r="B21" s="14" t="s">
        <v>121</v>
      </c>
      <c r="C21" s="11" t="s">
        <v>7</v>
      </c>
      <c r="D21" s="13">
        <v>450</v>
      </c>
    </row>
    <row r="22" spans="1:4" ht="15" x14ac:dyDescent="0.2">
      <c r="A22" s="201">
        <v>10</v>
      </c>
      <c r="B22" s="64" t="s">
        <v>231</v>
      </c>
      <c r="C22" s="6" t="s">
        <v>8</v>
      </c>
      <c r="D22" s="8">
        <v>675</v>
      </c>
    </row>
    <row r="23" spans="1:4" ht="30" customHeight="1" x14ac:dyDescent="0.2">
      <c r="A23" s="213">
        <v>11</v>
      </c>
      <c r="B23" s="21" t="s">
        <v>145</v>
      </c>
      <c r="C23" s="207" t="s">
        <v>12</v>
      </c>
      <c r="D23" s="8">
        <v>9000</v>
      </c>
    </row>
    <row r="24" spans="1:4" ht="30" x14ac:dyDescent="0.3">
      <c r="A24" s="212">
        <v>12</v>
      </c>
      <c r="B24" s="229" t="s">
        <v>290</v>
      </c>
      <c r="C24" s="250" t="s">
        <v>14</v>
      </c>
      <c r="D24" s="253">
        <v>48</v>
      </c>
    </row>
    <row r="25" spans="1:4" ht="15" x14ac:dyDescent="0.3">
      <c r="A25" s="212">
        <v>13</v>
      </c>
      <c r="B25" s="211" t="s">
        <v>291</v>
      </c>
      <c r="C25" s="176" t="s">
        <v>14</v>
      </c>
      <c r="D25" s="253">
        <v>1864</v>
      </c>
    </row>
    <row r="26" spans="1:4" ht="15" x14ac:dyDescent="0.3">
      <c r="A26" s="212">
        <v>14</v>
      </c>
      <c r="B26" s="211" t="s">
        <v>292</v>
      </c>
      <c r="C26" s="176" t="s">
        <v>293</v>
      </c>
      <c r="D26" s="253">
        <v>48</v>
      </c>
    </row>
  </sheetData>
  <sheetProtection password="CF7A" sheet="1" objects="1" scenarios="1"/>
  <mergeCells count="13">
    <mergeCell ref="A11:A12"/>
    <mergeCell ref="A13:A14"/>
    <mergeCell ref="A15:A16"/>
    <mergeCell ref="A17:A18"/>
    <mergeCell ref="A19:A20"/>
    <mergeCell ref="B1:D1"/>
    <mergeCell ref="B2:D2"/>
    <mergeCell ref="B3:D3"/>
    <mergeCell ref="D4:D5"/>
    <mergeCell ref="A9:A10"/>
    <mergeCell ref="A4:A5"/>
    <mergeCell ref="B4:B5"/>
    <mergeCell ref="C4:C5"/>
  </mergeCells>
  <conditionalFormatting sqref="B9:D11 B13:D13 B17:D17 C12:D12 C14:D14 C16:D16 C18:D18 C20:D20 B15:D15 B19:D19">
    <cfRule type="cellIs" dxfId="12" priority="42" stopIfTrue="1" operator="equal">
      <formula>8223.307275</formula>
    </cfRule>
  </conditionalFormatting>
  <conditionalFormatting sqref="B12">
    <cfRule type="cellIs" dxfId="11" priority="20" stopIfTrue="1" operator="equal">
      <formula>8223.307275</formula>
    </cfRule>
  </conditionalFormatting>
  <conditionalFormatting sqref="B14">
    <cfRule type="cellIs" dxfId="10" priority="19" stopIfTrue="1" operator="equal">
      <formula>8223.307275</formula>
    </cfRule>
  </conditionalFormatting>
  <conditionalFormatting sqref="B20">
    <cfRule type="cellIs" dxfId="9" priority="1" stopIfTrue="1" operator="equal">
      <formula>8223.307275</formula>
    </cfRule>
  </conditionalFormatting>
  <conditionalFormatting sqref="B16">
    <cfRule type="cellIs" dxfId="8" priority="13" stopIfTrue="1" operator="equal">
      <formula>8223.307275</formula>
    </cfRule>
  </conditionalFormatting>
  <conditionalFormatting sqref="B18">
    <cfRule type="cellIs" dxfId="7" priority="7" stopIfTrue="1" operator="equal">
      <formula>8223.307275</formula>
    </cfRule>
  </conditionalFormatting>
  <pageMargins left="0.70866141732283472" right="0.2" top="0.21" bottom="0.22" header="0.17" footer="0.17"/>
  <pageSetup paperSize="9" scale="85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Normal="100" zoomScaleSheetLayoutView="100" workbookViewId="0">
      <selection activeCell="B8" sqref="B8:B23"/>
    </sheetView>
  </sheetViews>
  <sheetFormatPr defaultRowHeight="15" x14ac:dyDescent="0.25"/>
  <cols>
    <col min="1" max="1" width="5.5703125" style="256" customWidth="1"/>
    <col min="2" max="2" width="66.140625" style="222" customWidth="1"/>
    <col min="3" max="3" width="10.85546875" style="222" customWidth="1"/>
    <col min="4" max="4" width="13.85546875" style="222" customWidth="1"/>
    <col min="5" max="16384" width="9.140625" style="222"/>
  </cols>
  <sheetData>
    <row r="1" spans="1:7" ht="41.25" customHeight="1" x14ac:dyDescent="0.25">
      <c r="B1" s="273" t="s">
        <v>248</v>
      </c>
      <c r="C1" s="273"/>
      <c r="D1" s="273"/>
    </row>
    <row r="2" spans="1:7" ht="15" customHeight="1" x14ac:dyDescent="0.25">
      <c r="B2" s="274" t="s">
        <v>284</v>
      </c>
      <c r="C2" s="274"/>
      <c r="D2" s="274"/>
    </row>
    <row r="3" spans="1:7" ht="25.5" customHeight="1" x14ac:dyDescent="0.25">
      <c r="A3" s="4"/>
      <c r="B3" s="275" t="s">
        <v>206</v>
      </c>
      <c r="C3" s="275"/>
      <c r="D3" s="275"/>
    </row>
    <row r="4" spans="1:7" ht="28.5" customHeight="1" x14ac:dyDescent="0.25">
      <c r="A4" s="272" t="s">
        <v>2</v>
      </c>
      <c r="B4" s="272" t="s">
        <v>3</v>
      </c>
      <c r="C4" s="272" t="s">
        <v>4</v>
      </c>
      <c r="D4" s="276" t="s">
        <v>276</v>
      </c>
    </row>
    <row r="5" spans="1:7" x14ac:dyDescent="0.25">
      <c r="A5" s="272"/>
      <c r="B5" s="272"/>
      <c r="C5" s="272"/>
      <c r="D5" s="277"/>
    </row>
    <row r="6" spans="1:7" s="223" customFormat="1" x14ac:dyDescent="0.25">
      <c r="A6" s="141">
        <v>1</v>
      </c>
      <c r="B6" s="141">
        <v>2</v>
      </c>
      <c r="C6" s="141">
        <v>3</v>
      </c>
      <c r="D6" s="141">
        <v>4</v>
      </c>
      <c r="G6" s="224"/>
    </row>
    <row r="7" spans="1:7" s="223" customFormat="1" ht="30" x14ac:dyDescent="0.25">
      <c r="A7" s="142"/>
      <c r="B7" s="189" t="s">
        <v>207</v>
      </c>
      <c r="C7" s="142"/>
      <c r="D7" s="142"/>
      <c r="G7" s="224"/>
    </row>
    <row r="8" spans="1:7" ht="30" customHeight="1" x14ac:dyDescent="0.3">
      <c r="A8" s="181">
        <v>1</v>
      </c>
      <c r="B8" s="259" t="s">
        <v>232</v>
      </c>
      <c r="C8" s="19" t="s">
        <v>7</v>
      </c>
      <c r="D8" s="149">
        <v>13.266</v>
      </c>
      <c r="F8" s="225"/>
      <c r="G8" s="225"/>
    </row>
    <row r="9" spans="1:7" ht="30" x14ac:dyDescent="0.3">
      <c r="A9" s="272">
        <v>2</v>
      </c>
      <c r="B9" s="260" t="s">
        <v>150</v>
      </c>
      <c r="C9" s="11" t="s">
        <v>7</v>
      </c>
      <c r="D9" s="13">
        <v>5.31</v>
      </c>
      <c r="F9" s="225"/>
      <c r="G9" s="225"/>
    </row>
    <row r="10" spans="1:7" ht="15.75" x14ac:dyDescent="0.3">
      <c r="A10" s="272"/>
      <c r="B10" s="47" t="s">
        <v>13</v>
      </c>
      <c r="C10" s="11" t="s">
        <v>10</v>
      </c>
      <c r="D10" s="12">
        <v>260.08662797727271</v>
      </c>
      <c r="F10" s="225"/>
      <c r="G10" s="225"/>
    </row>
    <row r="11" spans="1:7" ht="15.75" x14ac:dyDescent="0.3">
      <c r="A11" s="272"/>
      <c r="B11" s="47" t="s">
        <v>130</v>
      </c>
      <c r="C11" s="11" t="s">
        <v>10</v>
      </c>
      <c r="D11" s="12">
        <v>52.619636363636374</v>
      </c>
      <c r="F11" s="225"/>
      <c r="G11" s="225"/>
    </row>
    <row r="12" spans="1:7" ht="15" customHeight="1" x14ac:dyDescent="0.3">
      <c r="A12" s="32">
        <v>3</v>
      </c>
      <c r="B12" s="261" t="s">
        <v>197</v>
      </c>
      <c r="C12" s="31" t="s">
        <v>48</v>
      </c>
      <c r="D12" s="38">
        <v>4.88</v>
      </c>
      <c r="F12" s="225"/>
      <c r="G12" s="225"/>
    </row>
    <row r="13" spans="1:7" ht="30" x14ac:dyDescent="0.3">
      <c r="A13" s="272">
        <v>4</v>
      </c>
      <c r="B13" s="262" t="s">
        <v>233</v>
      </c>
      <c r="C13" s="13" t="s">
        <v>12</v>
      </c>
      <c r="D13" s="13">
        <v>103.005</v>
      </c>
      <c r="F13" s="225"/>
      <c r="G13" s="225"/>
    </row>
    <row r="14" spans="1:7" ht="15" customHeight="1" x14ac:dyDescent="0.3">
      <c r="A14" s="272"/>
      <c r="B14" s="47" t="s">
        <v>55</v>
      </c>
      <c r="C14" s="11" t="s">
        <v>12</v>
      </c>
      <c r="D14" s="12">
        <v>78.75</v>
      </c>
      <c r="F14" s="225"/>
      <c r="G14" s="225"/>
    </row>
    <row r="15" spans="1:7" ht="15" customHeight="1" x14ac:dyDescent="0.3">
      <c r="A15" s="272"/>
      <c r="B15" s="263" t="s">
        <v>161</v>
      </c>
      <c r="C15" s="11" t="s">
        <v>12</v>
      </c>
      <c r="D15" s="12">
        <v>24.254999999999999</v>
      </c>
      <c r="F15" s="225"/>
      <c r="G15" s="225"/>
    </row>
    <row r="16" spans="1:7" ht="30" customHeight="1" x14ac:dyDescent="0.3">
      <c r="A16" s="32">
        <v>5</v>
      </c>
      <c r="B16" s="261" t="s">
        <v>149</v>
      </c>
      <c r="C16" s="31" t="s">
        <v>48</v>
      </c>
      <c r="D16" s="38">
        <v>83.160000000000011</v>
      </c>
    </row>
    <row r="17" spans="1:4" ht="15" customHeight="1" x14ac:dyDescent="0.3">
      <c r="A17" s="125">
        <v>6</v>
      </c>
      <c r="B17" s="264" t="s">
        <v>49</v>
      </c>
      <c r="C17" s="35" t="s">
        <v>15</v>
      </c>
      <c r="D17" s="22">
        <v>264</v>
      </c>
    </row>
    <row r="18" spans="1:4" ht="15.75" x14ac:dyDescent="0.3">
      <c r="A18" s="286">
        <v>7</v>
      </c>
      <c r="B18" s="258" t="s">
        <v>269</v>
      </c>
      <c r="C18" s="6" t="s">
        <v>12</v>
      </c>
      <c r="D18" s="22">
        <v>257.39999999999998</v>
      </c>
    </row>
    <row r="19" spans="1:4" ht="15.75" x14ac:dyDescent="0.3">
      <c r="A19" s="286"/>
      <c r="B19" s="258" t="s">
        <v>52</v>
      </c>
      <c r="C19" s="41" t="s">
        <v>15</v>
      </c>
      <c r="D19" s="22">
        <v>2232</v>
      </c>
    </row>
    <row r="20" spans="1:4" ht="15.75" x14ac:dyDescent="0.3">
      <c r="A20" s="286"/>
      <c r="B20" s="258" t="s">
        <v>53</v>
      </c>
      <c r="C20" s="41" t="s">
        <v>10</v>
      </c>
      <c r="D20" s="39">
        <v>12.87</v>
      </c>
    </row>
    <row r="21" spans="1:4" ht="30" customHeight="1" x14ac:dyDescent="0.3">
      <c r="A21" s="140">
        <v>8</v>
      </c>
      <c r="B21" s="262" t="s">
        <v>221</v>
      </c>
      <c r="C21" s="13" t="s">
        <v>12</v>
      </c>
      <c r="D21" s="13">
        <v>257.39999999999998</v>
      </c>
    </row>
    <row r="22" spans="1:4" ht="30" customHeight="1" x14ac:dyDescent="0.3">
      <c r="A22" s="257">
        <v>9</v>
      </c>
      <c r="B22" s="264" t="s">
        <v>56</v>
      </c>
      <c r="C22" s="35" t="s">
        <v>7</v>
      </c>
      <c r="D22" s="22">
        <v>7.9200000000000008</v>
      </c>
    </row>
    <row r="23" spans="1:4" ht="45" customHeight="1" x14ac:dyDescent="0.3">
      <c r="A23" s="257">
        <v>10</v>
      </c>
      <c r="B23" s="265" t="s">
        <v>220</v>
      </c>
      <c r="C23" s="35" t="s">
        <v>12</v>
      </c>
      <c r="D23" s="22">
        <v>158.4</v>
      </c>
    </row>
  </sheetData>
  <sheetProtection password="CF7A" sheet="1" objects="1" scenarios="1"/>
  <mergeCells count="10">
    <mergeCell ref="A9:A11"/>
    <mergeCell ref="A18:A20"/>
    <mergeCell ref="A13:A15"/>
    <mergeCell ref="D4:D5"/>
    <mergeCell ref="B1:D1"/>
    <mergeCell ref="B2:D2"/>
    <mergeCell ref="B3:D3"/>
    <mergeCell ref="A4:A5"/>
    <mergeCell ref="B4:B5"/>
    <mergeCell ref="C4:C5"/>
  </mergeCells>
  <conditionalFormatting sqref="B8:D9 D18:D20">
    <cfRule type="cellIs" dxfId="6" priority="87" stopIfTrue="1" operator="equal">
      <formula>8223.307275</formula>
    </cfRule>
  </conditionalFormatting>
  <conditionalFormatting sqref="B18:D20">
    <cfRule type="cellIs" dxfId="5" priority="81" stopIfTrue="1" operator="equal">
      <formula>0</formula>
    </cfRule>
  </conditionalFormatting>
  <pageMargins left="0.70866141732283472" right="0.2" top="0.19" bottom="0.2" header="0.17" footer="0.17"/>
  <pageSetup paperSize="9" scale="95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25" zoomScaleNormal="100" zoomScaleSheetLayoutView="100" workbookViewId="0">
      <selection activeCell="B35" sqref="B35"/>
    </sheetView>
  </sheetViews>
  <sheetFormatPr defaultRowHeight="15" x14ac:dyDescent="0.25"/>
  <cols>
    <col min="1" max="1" width="5.5703125" style="157" customWidth="1"/>
    <col min="2" max="2" width="65.5703125" style="1" customWidth="1"/>
    <col min="3" max="3" width="10.5703125" style="1" customWidth="1"/>
    <col min="4" max="4" width="13.85546875" style="1" customWidth="1"/>
    <col min="5" max="16384" width="9.140625" style="1"/>
  </cols>
  <sheetData>
    <row r="1" spans="1:8" ht="44.25" customHeight="1" x14ac:dyDescent="0.25">
      <c r="B1" s="273" t="s">
        <v>248</v>
      </c>
      <c r="C1" s="273"/>
      <c r="D1" s="273"/>
    </row>
    <row r="2" spans="1:8" ht="15" customHeight="1" x14ac:dyDescent="0.25">
      <c r="B2" s="274" t="s">
        <v>285</v>
      </c>
      <c r="C2" s="274"/>
      <c r="D2" s="274"/>
    </row>
    <row r="3" spans="1:8" ht="15" customHeight="1" x14ac:dyDescent="0.25">
      <c r="A3" s="4"/>
      <c r="B3" s="275" t="s">
        <v>158</v>
      </c>
      <c r="C3" s="275"/>
      <c r="D3" s="275"/>
    </row>
    <row r="4" spans="1:8" ht="26.25" customHeight="1" x14ac:dyDescent="0.25">
      <c r="A4" s="272" t="s">
        <v>2</v>
      </c>
      <c r="B4" s="272" t="s">
        <v>3</v>
      </c>
      <c r="C4" s="272" t="s">
        <v>4</v>
      </c>
      <c r="D4" s="276" t="s">
        <v>276</v>
      </c>
    </row>
    <row r="5" spans="1:8" x14ac:dyDescent="0.25">
      <c r="A5" s="272"/>
      <c r="B5" s="272"/>
      <c r="C5" s="272"/>
      <c r="D5" s="277"/>
    </row>
    <row r="6" spans="1:8" s="159" customFormat="1" x14ac:dyDescent="0.25">
      <c r="A6" s="141">
        <v>1</v>
      </c>
      <c r="B6" s="141">
        <v>2</v>
      </c>
      <c r="C6" s="141">
        <v>3</v>
      </c>
      <c r="D6" s="141">
        <v>4</v>
      </c>
      <c r="H6" s="178"/>
    </row>
    <row r="7" spans="1:8" s="159" customFormat="1" x14ac:dyDescent="0.25">
      <c r="A7" s="189"/>
      <c r="B7" s="189" t="s">
        <v>208</v>
      </c>
      <c r="C7" s="189"/>
      <c r="D7" s="189"/>
      <c r="H7" s="178"/>
    </row>
    <row r="8" spans="1:8" ht="30" customHeight="1" x14ac:dyDescent="0.25">
      <c r="A8" s="138">
        <v>1</v>
      </c>
      <c r="B8" s="21" t="s">
        <v>19</v>
      </c>
      <c r="C8" s="6" t="s">
        <v>7</v>
      </c>
      <c r="D8" s="17">
        <v>14.7</v>
      </c>
      <c r="H8" s="45"/>
    </row>
    <row r="9" spans="1:8" ht="30" customHeight="1" x14ac:dyDescent="0.25">
      <c r="A9" s="181">
        <v>2</v>
      </c>
      <c r="B9" s="21" t="s">
        <v>18</v>
      </c>
      <c r="C9" s="19" t="s">
        <v>7</v>
      </c>
      <c r="D9" s="149">
        <v>1.47</v>
      </c>
      <c r="H9" s="45"/>
    </row>
    <row r="10" spans="1:8" ht="45" customHeight="1" x14ac:dyDescent="0.25">
      <c r="A10" s="34">
        <v>3</v>
      </c>
      <c r="B10" s="30" t="s">
        <v>149</v>
      </c>
      <c r="C10" s="31" t="s">
        <v>48</v>
      </c>
      <c r="D10" s="38">
        <v>9.8000000000000007</v>
      </c>
    </row>
    <row r="11" spans="1:8" ht="15" customHeight="1" x14ac:dyDescent="0.25">
      <c r="A11" s="145">
        <v>4</v>
      </c>
      <c r="B11" s="36" t="s">
        <v>159</v>
      </c>
      <c r="C11" s="35" t="s">
        <v>15</v>
      </c>
      <c r="D11" s="22">
        <v>27.6</v>
      </c>
      <c r="G11" s="45"/>
      <c r="H11" s="45"/>
    </row>
    <row r="12" spans="1:8" ht="30" x14ac:dyDescent="0.25">
      <c r="A12" s="271">
        <v>5</v>
      </c>
      <c r="B12" s="21" t="s">
        <v>273</v>
      </c>
      <c r="C12" s="6" t="s">
        <v>12</v>
      </c>
      <c r="D12" s="20">
        <v>47.6</v>
      </c>
    </row>
    <row r="13" spans="1:8" x14ac:dyDescent="0.25">
      <c r="A13" s="271"/>
      <c r="B13" s="21" t="s">
        <v>52</v>
      </c>
      <c r="C13" s="41" t="s">
        <v>15</v>
      </c>
      <c r="D13" s="20">
        <v>476</v>
      </c>
    </row>
    <row r="14" spans="1:8" x14ac:dyDescent="0.25">
      <c r="A14" s="271"/>
      <c r="B14" s="21" t="s">
        <v>53</v>
      </c>
      <c r="C14" s="41" t="s">
        <v>10</v>
      </c>
      <c r="D14" s="29">
        <v>2.3800000000000003</v>
      </c>
    </row>
    <row r="15" spans="1:8" ht="30" customHeight="1" x14ac:dyDescent="0.25">
      <c r="A15" s="140">
        <v>6</v>
      </c>
      <c r="B15" s="268" t="s">
        <v>160</v>
      </c>
      <c r="C15" s="13" t="s">
        <v>12</v>
      </c>
      <c r="D15" s="13">
        <v>29.9</v>
      </c>
    </row>
    <row r="16" spans="1:8" ht="30" customHeight="1" x14ac:dyDescent="0.25">
      <c r="A16" s="35">
        <v>7</v>
      </c>
      <c r="B16" s="36" t="s">
        <v>196</v>
      </c>
      <c r="C16" s="35" t="s">
        <v>12</v>
      </c>
      <c r="D16" s="22">
        <v>16</v>
      </c>
    </row>
    <row r="17" spans="1:4" s="160" customFormat="1" ht="30" x14ac:dyDescent="0.25">
      <c r="A17" s="31">
        <v>8</v>
      </c>
      <c r="B17" s="36" t="s">
        <v>162</v>
      </c>
      <c r="C17" s="37" t="s">
        <v>100</v>
      </c>
      <c r="D17" s="226">
        <v>1</v>
      </c>
    </row>
    <row r="18" spans="1:4" ht="45" x14ac:dyDescent="0.25">
      <c r="A18" s="142"/>
      <c r="B18" s="142" t="s">
        <v>209</v>
      </c>
      <c r="C18" s="142"/>
      <c r="D18" s="142"/>
    </row>
    <row r="19" spans="1:4" ht="30" customHeight="1" x14ac:dyDescent="0.25">
      <c r="A19" s="143">
        <v>1</v>
      </c>
      <c r="B19" s="5" t="s">
        <v>19</v>
      </c>
      <c r="C19" s="6" t="s">
        <v>7</v>
      </c>
      <c r="D19" s="17">
        <v>20.400000000000002</v>
      </c>
    </row>
    <row r="20" spans="1:4" ht="30" customHeight="1" x14ac:dyDescent="0.25">
      <c r="A20" s="144">
        <v>2</v>
      </c>
      <c r="B20" s="5" t="s">
        <v>18</v>
      </c>
      <c r="C20" s="6" t="s">
        <v>7</v>
      </c>
      <c r="D20" s="149">
        <v>2.0400000000000005</v>
      </c>
    </row>
    <row r="21" spans="1:4" ht="45" customHeight="1" x14ac:dyDescent="0.25">
      <c r="A21" s="34">
        <v>3</v>
      </c>
      <c r="B21" s="241" t="s">
        <v>164</v>
      </c>
      <c r="C21" s="31" t="s">
        <v>48</v>
      </c>
      <c r="D21" s="38">
        <v>10.200000000000001</v>
      </c>
    </row>
    <row r="22" spans="1:4" ht="15" customHeight="1" x14ac:dyDescent="0.25">
      <c r="A22" s="145">
        <v>4</v>
      </c>
      <c r="B22" s="267" t="s">
        <v>49</v>
      </c>
      <c r="C22" s="35" t="s">
        <v>15</v>
      </c>
      <c r="D22" s="22">
        <v>68</v>
      </c>
    </row>
    <row r="23" spans="1:4" ht="30" customHeight="1" x14ac:dyDescent="0.25">
      <c r="A23" s="147">
        <v>5</v>
      </c>
      <c r="B23" s="267" t="s">
        <v>165</v>
      </c>
      <c r="C23" s="35" t="s">
        <v>7</v>
      </c>
      <c r="D23" s="22">
        <v>5.1000000000000005</v>
      </c>
    </row>
    <row r="24" spans="1:4" ht="45" customHeight="1" x14ac:dyDescent="0.25">
      <c r="A24" s="266">
        <v>6</v>
      </c>
      <c r="B24" s="267" t="s">
        <v>166</v>
      </c>
      <c r="C24" s="35" t="s">
        <v>12</v>
      </c>
      <c r="D24" s="22">
        <v>102</v>
      </c>
    </row>
    <row r="25" spans="1:4" ht="30" customHeight="1" x14ac:dyDescent="0.25">
      <c r="A25" s="201">
        <v>7</v>
      </c>
      <c r="B25" s="192" t="s">
        <v>121</v>
      </c>
      <c r="C25" s="11" t="s">
        <v>7</v>
      </c>
      <c r="D25" s="13">
        <v>1.2750000000000001</v>
      </c>
    </row>
    <row r="26" spans="1:4" ht="30" customHeight="1" x14ac:dyDescent="0.25">
      <c r="A26" s="266">
        <v>8</v>
      </c>
      <c r="B26" s="192" t="s">
        <v>231</v>
      </c>
      <c r="C26" s="140" t="s">
        <v>8</v>
      </c>
      <c r="D26" s="13">
        <v>1.91</v>
      </c>
    </row>
    <row r="27" spans="1:4" ht="30" customHeight="1" x14ac:dyDescent="0.25">
      <c r="A27" s="201">
        <v>9</v>
      </c>
      <c r="B27" s="192" t="s">
        <v>145</v>
      </c>
      <c r="C27" s="140" t="s">
        <v>12</v>
      </c>
      <c r="D27" s="13">
        <v>51</v>
      </c>
    </row>
    <row r="28" spans="1:4" ht="30" customHeight="1" x14ac:dyDescent="0.25">
      <c r="A28" s="266">
        <v>10</v>
      </c>
      <c r="B28" s="192" t="s">
        <v>288</v>
      </c>
      <c r="C28" s="140" t="s">
        <v>12</v>
      </c>
      <c r="D28" s="13">
        <v>102</v>
      </c>
    </row>
    <row r="29" spans="1:4" ht="30" x14ac:dyDescent="0.25">
      <c r="A29" s="189"/>
      <c r="B29" s="189" t="s">
        <v>210</v>
      </c>
      <c r="C29" s="189"/>
      <c r="D29" s="189"/>
    </row>
    <row r="30" spans="1:4" ht="15" customHeight="1" x14ac:dyDescent="0.25">
      <c r="A30" s="145">
        <v>1</v>
      </c>
      <c r="B30" s="36" t="s">
        <v>49</v>
      </c>
      <c r="C30" s="35" t="s">
        <v>15</v>
      </c>
      <c r="D30" s="22">
        <v>12</v>
      </c>
    </row>
    <row r="31" spans="1:4" ht="30" customHeight="1" x14ac:dyDescent="0.25">
      <c r="A31" s="140">
        <v>2</v>
      </c>
      <c r="B31" s="239" t="s">
        <v>163</v>
      </c>
      <c r="C31" s="13" t="s">
        <v>12</v>
      </c>
      <c r="D31" s="13">
        <v>291</v>
      </c>
    </row>
    <row r="32" spans="1:4" ht="30" x14ac:dyDescent="0.25">
      <c r="A32" s="142"/>
      <c r="B32" s="189" t="s">
        <v>211</v>
      </c>
      <c r="C32" s="142"/>
      <c r="D32" s="142"/>
    </row>
    <row r="33" spans="1:4" ht="30" customHeight="1" x14ac:dyDescent="0.25">
      <c r="A33" s="138">
        <v>1</v>
      </c>
      <c r="B33" s="5" t="s">
        <v>19</v>
      </c>
      <c r="C33" s="6" t="s">
        <v>7</v>
      </c>
      <c r="D33" s="17">
        <v>24.479999999999997</v>
      </c>
    </row>
    <row r="34" spans="1:4" ht="30" customHeight="1" x14ac:dyDescent="0.25">
      <c r="A34" s="181">
        <v>2</v>
      </c>
      <c r="B34" s="5" t="s">
        <v>18</v>
      </c>
      <c r="C34" s="19" t="s">
        <v>7</v>
      </c>
      <c r="D34" s="149">
        <v>2.448</v>
      </c>
    </row>
    <row r="35" spans="1:4" ht="45" customHeight="1" x14ac:dyDescent="0.25">
      <c r="A35" s="34">
        <v>3</v>
      </c>
      <c r="B35" s="241" t="s">
        <v>149</v>
      </c>
      <c r="C35" s="31" t="s">
        <v>48</v>
      </c>
      <c r="D35" s="38">
        <v>16.32</v>
      </c>
    </row>
    <row r="36" spans="1:4" ht="15" customHeight="1" x14ac:dyDescent="0.25">
      <c r="A36" s="145">
        <v>4</v>
      </c>
      <c r="B36" s="267" t="s">
        <v>49</v>
      </c>
      <c r="C36" s="35" t="s">
        <v>15</v>
      </c>
      <c r="D36" s="22">
        <v>28</v>
      </c>
    </row>
    <row r="37" spans="1:4" x14ac:dyDescent="0.25">
      <c r="A37" s="271">
        <v>5</v>
      </c>
      <c r="B37" s="5" t="s">
        <v>269</v>
      </c>
      <c r="C37" s="6" t="s">
        <v>12</v>
      </c>
      <c r="D37" s="20">
        <v>51</v>
      </c>
    </row>
    <row r="38" spans="1:4" x14ac:dyDescent="0.25">
      <c r="A38" s="271"/>
      <c r="B38" s="5" t="s">
        <v>52</v>
      </c>
      <c r="C38" s="41" t="s">
        <v>15</v>
      </c>
      <c r="D38" s="20">
        <v>220</v>
      </c>
    </row>
    <row r="39" spans="1:4" x14ac:dyDescent="0.25">
      <c r="A39" s="271"/>
      <c r="B39" s="5" t="s">
        <v>53</v>
      </c>
      <c r="C39" s="41" t="s">
        <v>10</v>
      </c>
      <c r="D39" s="29">
        <v>2.5500000000000003</v>
      </c>
    </row>
    <row r="40" spans="1:4" ht="30" customHeight="1" x14ac:dyDescent="0.25">
      <c r="A40" s="140">
        <v>6</v>
      </c>
      <c r="B40" s="269" t="s">
        <v>54</v>
      </c>
      <c r="C40" s="13" t="s">
        <v>12</v>
      </c>
      <c r="D40" s="13">
        <v>51</v>
      </c>
    </row>
    <row r="41" spans="1:4" ht="30" customHeight="1" x14ac:dyDescent="0.25">
      <c r="A41" s="147">
        <v>7</v>
      </c>
      <c r="B41" s="267" t="s">
        <v>56</v>
      </c>
      <c r="C41" s="35" t="s">
        <v>7</v>
      </c>
      <c r="D41" s="22">
        <v>1.5300000000000002</v>
      </c>
    </row>
    <row r="42" spans="1:4" ht="45" customHeight="1" x14ac:dyDescent="0.25">
      <c r="A42" s="147">
        <v>8</v>
      </c>
      <c r="B42" s="267" t="s">
        <v>220</v>
      </c>
      <c r="C42" s="35" t="s">
        <v>12</v>
      </c>
      <c r="D42" s="22">
        <v>30.6</v>
      </c>
    </row>
  </sheetData>
  <sheetProtection password="CF7A" sheet="1" objects="1" scenarios="1"/>
  <mergeCells count="9">
    <mergeCell ref="A12:A14"/>
    <mergeCell ref="A37:A39"/>
    <mergeCell ref="B1:D1"/>
    <mergeCell ref="B2:D2"/>
    <mergeCell ref="B3:D3"/>
    <mergeCell ref="D4:D5"/>
    <mergeCell ref="A4:A5"/>
    <mergeCell ref="B4:B5"/>
    <mergeCell ref="C4:C5"/>
  </mergeCells>
  <conditionalFormatting sqref="B20:D20 B9:D9 B34:D34 D12:D14 D37:D39">
    <cfRule type="cellIs" dxfId="4" priority="39" stopIfTrue="1" operator="equal">
      <formula>8223.307275</formula>
    </cfRule>
  </conditionalFormatting>
  <conditionalFormatting sqref="B12:D14 B37:D39">
    <cfRule type="cellIs" dxfId="3" priority="35" stopIfTrue="1" operator="equal">
      <formula>0</formula>
    </cfRule>
  </conditionalFormatting>
  <pageMargins left="0.70866141732283472" right="0.19685039370078741" top="0.15748031496062992" bottom="0.23622047244094491" header="0.15748031496062992" footer="0.15748031496062992"/>
  <pageSetup paperSize="9" scale="95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Normal="100" zoomScaleSheetLayoutView="100" workbookViewId="0">
      <selection activeCell="A7" sqref="A7:A15"/>
    </sheetView>
  </sheetViews>
  <sheetFormatPr defaultRowHeight="15" x14ac:dyDescent="0.25"/>
  <cols>
    <col min="1" max="1" width="4.42578125" style="1" customWidth="1"/>
    <col min="2" max="2" width="65.7109375" style="1" customWidth="1"/>
    <col min="3" max="3" width="12.7109375" style="1" customWidth="1"/>
    <col min="4" max="4" width="15.7109375" style="1" customWidth="1"/>
    <col min="5" max="16384" width="9.140625" style="1"/>
  </cols>
  <sheetData>
    <row r="1" spans="1:8" ht="39.75" customHeight="1" x14ac:dyDescent="0.25">
      <c r="B1" s="273" t="s">
        <v>248</v>
      </c>
      <c r="C1" s="273"/>
      <c r="D1" s="273"/>
    </row>
    <row r="2" spans="1:8" ht="15" customHeight="1" x14ac:dyDescent="0.25">
      <c r="B2" s="274" t="s">
        <v>286</v>
      </c>
      <c r="C2" s="274"/>
      <c r="D2" s="274"/>
    </row>
    <row r="3" spans="1:8" ht="15" customHeight="1" x14ac:dyDescent="0.25">
      <c r="A3" s="4"/>
      <c r="B3" s="275" t="s">
        <v>168</v>
      </c>
      <c r="C3" s="275"/>
      <c r="D3" s="275"/>
    </row>
    <row r="4" spans="1:8" ht="15.75" customHeight="1" x14ac:dyDescent="0.25">
      <c r="A4" s="272" t="s">
        <v>2</v>
      </c>
      <c r="B4" s="272" t="s">
        <v>3</v>
      </c>
      <c r="C4" s="272" t="s">
        <v>4</v>
      </c>
      <c r="D4" s="276" t="s">
        <v>276</v>
      </c>
    </row>
    <row r="5" spans="1:8" x14ac:dyDescent="0.25">
      <c r="A5" s="272"/>
      <c r="B5" s="272"/>
      <c r="C5" s="272"/>
      <c r="D5" s="277"/>
    </row>
    <row r="6" spans="1:8" s="159" customFormat="1" x14ac:dyDescent="0.25">
      <c r="A6" s="141">
        <v>1</v>
      </c>
      <c r="B6" s="141">
        <v>2</v>
      </c>
      <c r="C6" s="141">
        <v>3</v>
      </c>
      <c r="D6" s="141">
        <v>4</v>
      </c>
      <c r="H6" s="178"/>
    </row>
    <row r="7" spans="1:8" ht="30" customHeight="1" x14ac:dyDescent="0.25">
      <c r="A7" s="6">
        <v>1</v>
      </c>
      <c r="B7" s="151" t="s">
        <v>234</v>
      </c>
      <c r="C7" s="13" t="s">
        <v>12</v>
      </c>
      <c r="D7" s="12">
        <v>24</v>
      </c>
    </row>
    <row r="8" spans="1:8" ht="15" customHeight="1" x14ac:dyDescent="0.25">
      <c r="A8" s="207">
        <v>2</v>
      </c>
      <c r="B8" s="6" t="s">
        <v>235</v>
      </c>
      <c r="C8" s="6" t="s">
        <v>7</v>
      </c>
      <c r="D8" s="17">
        <v>4.32</v>
      </c>
    </row>
    <row r="9" spans="1:8" ht="30" customHeight="1" x14ac:dyDescent="0.25">
      <c r="A9" s="207">
        <v>3</v>
      </c>
      <c r="B9" s="46" t="s">
        <v>169</v>
      </c>
      <c r="C9" s="20" t="s">
        <v>12</v>
      </c>
      <c r="D9" s="39">
        <v>14</v>
      </c>
    </row>
    <row r="10" spans="1:8" ht="30" customHeight="1" x14ac:dyDescent="0.25">
      <c r="A10" s="207">
        <v>4</v>
      </c>
      <c r="B10" s="46" t="s">
        <v>154</v>
      </c>
      <c r="C10" s="20" t="s">
        <v>12</v>
      </c>
      <c r="D10" s="39">
        <v>3.38</v>
      </c>
    </row>
    <row r="11" spans="1:8" ht="21" customHeight="1" x14ac:dyDescent="0.25">
      <c r="A11" s="207">
        <v>5</v>
      </c>
      <c r="B11" s="30" t="s">
        <v>170</v>
      </c>
      <c r="C11" s="31" t="s">
        <v>14</v>
      </c>
      <c r="D11" s="226">
        <v>2</v>
      </c>
    </row>
    <row r="12" spans="1:8" ht="21" customHeight="1" x14ac:dyDescent="0.25">
      <c r="A12" s="207">
        <v>6</v>
      </c>
      <c r="B12" s="30" t="s">
        <v>171</v>
      </c>
      <c r="C12" s="31" t="s">
        <v>14</v>
      </c>
      <c r="D12" s="226">
        <v>1</v>
      </c>
    </row>
    <row r="13" spans="1:8" ht="21" customHeight="1" x14ac:dyDescent="0.25">
      <c r="A13" s="207">
        <v>7</v>
      </c>
      <c r="B13" s="30" t="s">
        <v>172</v>
      </c>
      <c r="C13" s="31" t="s">
        <v>14</v>
      </c>
      <c r="D13" s="226">
        <v>2</v>
      </c>
    </row>
    <row r="14" spans="1:8" ht="21" customHeight="1" x14ac:dyDescent="0.25">
      <c r="A14" s="207">
        <v>8</v>
      </c>
      <c r="B14" s="30" t="s">
        <v>173</v>
      </c>
      <c r="C14" s="31" t="s">
        <v>14</v>
      </c>
      <c r="D14" s="226">
        <v>2</v>
      </c>
    </row>
    <row r="15" spans="1:8" ht="21" customHeight="1" x14ac:dyDescent="0.25">
      <c r="A15" s="207">
        <v>9</v>
      </c>
      <c r="B15" s="30" t="s">
        <v>174</v>
      </c>
      <c r="C15" s="31" t="s">
        <v>14</v>
      </c>
      <c r="D15" s="226">
        <v>1</v>
      </c>
    </row>
  </sheetData>
  <sheetProtection password="CF7A" sheet="1" objects="1" scenarios="1"/>
  <mergeCells count="7">
    <mergeCell ref="D4:D5"/>
    <mergeCell ref="A4:A5"/>
    <mergeCell ref="B4:B5"/>
    <mergeCell ref="C4:C5"/>
    <mergeCell ref="B1:D1"/>
    <mergeCell ref="B2:D2"/>
    <mergeCell ref="B3:D3"/>
  </mergeCells>
  <conditionalFormatting sqref="B9:D15">
    <cfRule type="cellIs" dxfId="2" priority="16" stopIfTrue="1" operator="equal">
      <formula>8223.307275</formula>
    </cfRule>
  </conditionalFormatting>
  <pageMargins left="0.70866141732283472" right="0.2" top="0.17" bottom="0.22" header="0.17" footer="0.17"/>
  <pageSetup paperSize="9" scale="95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16" zoomScaleNormal="100" zoomScaleSheetLayoutView="100" workbookViewId="0">
      <selection activeCell="F28" sqref="F28"/>
    </sheetView>
  </sheetViews>
  <sheetFormatPr defaultRowHeight="15" x14ac:dyDescent="0.25"/>
  <cols>
    <col min="1" max="1" width="4.42578125" style="1" customWidth="1"/>
    <col min="2" max="2" width="62.42578125" style="1" customWidth="1"/>
    <col min="3" max="3" width="14" style="1" customWidth="1"/>
    <col min="4" max="4" width="12.42578125" style="1" customWidth="1"/>
    <col min="5" max="5" width="16.28515625" style="1" customWidth="1"/>
    <col min="6" max="6" width="19.42578125" style="1" customWidth="1"/>
    <col min="7" max="7" width="14" style="1" customWidth="1"/>
    <col min="8" max="16384" width="9.140625" style="1"/>
  </cols>
  <sheetData>
    <row r="1" spans="1:9" ht="30" customHeight="1" x14ac:dyDescent="0.25">
      <c r="B1" s="273" t="s">
        <v>248</v>
      </c>
      <c r="C1" s="273"/>
      <c r="D1" s="273"/>
    </row>
    <row r="2" spans="1:9" x14ac:dyDescent="0.25">
      <c r="B2" s="274" t="s">
        <v>287</v>
      </c>
      <c r="C2" s="274"/>
      <c r="D2" s="274"/>
    </row>
    <row r="3" spans="1:9" x14ac:dyDescent="0.25">
      <c r="A3" s="4"/>
      <c r="B3" s="275" t="s">
        <v>175</v>
      </c>
      <c r="C3" s="275"/>
      <c r="D3" s="275"/>
    </row>
    <row r="4" spans="1:9" x14ac:dyDescent="0.25">
      <c r="A4" s="272" t="s">
        <v>2</v>
      </c>
      <c r="B4" s="272" t="s">
        <v>3</v>
      </c>
      <c r="C4" s="272" t="s">
        <v>4</v>
      </c>
      <c r="D4" s="276" t="s">
        <v>276</v>
      </c>
    </row>
    <row r="5" spans="1:9" x14ac:dyDescent="0.25">
      <c r="A5" s="272"/>
      <c r="B5" s="272"/>
      <c r="C5" s="272"/>
      <c r="D5" s="277"/>
    </row>
    <row r="6" spans="1:9" s="159" customFormat="1" x14ac:dyDescent="0.25">
      <c r="A6" s="141">
        <v>1</v>
      </c>
      <c r="B6" s="141">
        <v>2</v>
      </c>
      <c r="C6" s="141">
        <v>3</v>
      </c>
      <c r="D6" s="141">
        <v>4</v>
      </c>
      <c r="I6" s="178"/>
    </row>
    <row r="7" spans="1:9" s="159" customFormat="1" x14ac:dyDescent="0.25">
      <c r="A7" s="188"/>
      <c r="B7" s="189" t="s">
        <v>215</v>
      </c>
      <c r="C7" s="189"/>
      <c r="D7" s="189"/>
      <c r="I7" s="178"/>
    </row>
    <row r="8" spans="1:9" ht="30" x14ac:dyDescent="0.25">
      <c r="A8" s="138">
        <v>1</v>
      </c>
      <c r="B8" s="21" t="s">
        <v>19</v>
      </c>
      <c r="C8" s="6" t="s">
        <v>7</v>
      </c>
      <c r="D8" s="17">
        <v>17.414999999999999</v>
      </c>
      <c r="I8" s="45"/>
    </row>
    <row r="9" spans="1:9" ht="30" x14ac:dyDescent="0.25">
      <c r="A9" s="181">
        <v>2</v>
      </c>
      <c r="B9" s="21" t="s">
        <v>18</v>
      </c>
      <c r="C9" s="6" t="s">
        <v>7</v>
      </c>
      <c r="D9" s="149">
        <v>1.7415</v>
      </c>
      <c r="I9" s="45"/>
    </row>
    <row r="10" spans="1:9" x14ac:dyDescent="0.25">
      <c r="A10" s="182">
        <v>3</v>
      </c>
      <c r="B10" s="9" t="s">
        <v>152</v>
      </c>
      <c r="C10" s="6" t="s">
        <v>7</v>
      </c>
      <c r="D10" s="17">
        <v>11.61</v>
      </c>
      <c r="H10" s="45"/>
      <c r="I10" s="45"/>
    </row>
    <row r="11" spans="1:9" ht="30" x14ac:dyDescent="0.25">
      <c r="A11" s="271">
        <v>4</v>
      </c>
      <c r="B11" s="21" t="s">
        <v>269</v>
      </c>
      <c r="C11" s="6" t="s">
        <v>12</v>
      </c>
      <c r="D11" s="20">
        <v>40.050000000000004</v>
      </c>
    </row>
    <row r="12" spans="1:9" x14ac:dyDescent="0.25">
      <c r="A12" s="271"/>
      <c r="B12" s="5" t="s">
        <v>52</v>
      </c>
      <c r="C12" s="41" t="s">
        <v>15</v>
      </c>
      <c r="D12" s="20">
        <v>90.72</v>
      </c>
    </row>
    <row r="13" spans="1:9" x14ac:dyDescent="0.25">
      <c r="A13" s="271"/>
      <c r="B13" s="5" t="s">
        <v>53</v>
      </c>
      <c r="C13" s="41" t="s">
        <v>10</v>
      </c>
      <c r="D13" s="29">
        <v>2.0025000000000004</v>
      </c>
    </row>
    <row r="14" spans="1:9" ht="15.75" x14ac:dyDescent="0.3">
      <c r="A14" s="190">
        <v>5</v>
      </c>
      <c r="B14" s="35" t="s">
        <v>49</v>
      </c>
      <c r="C14" s="35" t="s">
        <v>15</v>
      </c>
      <c r="D14" s="22">
        <v>42.75</v>
      </c>
    </row>
    <row r="15" spans="1:9" x14ac:dyDescent="0.25">
      <c r="A15" s="11">
        <v>6</v>
      </c>
      <c r="B15" s="183" t="s">
        <v>178</v>
      </c>
      <c r="C15" s="11" t="s">
        <v>7</v>
      </c>
      <c r="D15" s="13">
        <v>12.78</v>
      </c>
    </row>
    <row r="16" spans="1:9" ht="30" x14ac:dyDescent="0.25">
      <c r="A16" s="182">
        <v>7</v>
      </c>
      <c r="B16" s="13" t="s">
        <v>176</v>
      </c>
      <c r="C16" s="13" t="s">
        <v>12</v>
      </c>
      <c r="D16" s="13">
        <v>26.099999999999998</v>
      </c>
    </row>
    <row r="17" spans="1:6" x14ac:dyDescent="0.25">
      <c r="A17" s="6">
        <v>8</v>
      </c>
      <c r="B17" s="151" t="s">
        <v>17</v>
      </c>
      <c r="C17" s="13" t="s">
        <v>12</v>
      </c>
      <c r="D17" s="12">
        <v>26.099999999999998</v>
      </c>
    </row>
    <row r="18" spans="1:6" x14ac:dyDescent="0.25">
      <c r="A18" s="31">
        <v>9</v>
      </c>
      <c r="B18" s="30" t="s">
        <v>177</v>
      </c>
      <c r="C18" s="31" t="s">
        <v>14</v>
      </c>
      <c r="D18" s="226">
        <v>9</v>
      </c>
    </row>
    <row r="19" spans="1:6" x14ac:dyDescent="0.25">
      <c r="A19" s="31">
        <v>10</v>
      </c>
      <c r="B19" s="30" t="s">
        <v>173</v>
      </c>
      <c r="C19" s="31" t="s">
        <v>14</v>
      </c>
      <c r="D19" s="226">
        <v>9</v>
      </c>
    </row>
    <row r="20" spans="1:6" x14ac:dyDescent="0.25">
      <c r="A20" s="188"/>
      <c r="B20" s="189" t="s">
        <v>216</v>
      </c>
      <c r="C20" s="189"/>
      <c r="D20" s="189"/>
    </row>
    <row r="21" spans="1:6" ht="30" x14ac:dyDescent="0.25">
      <c r="A21" s="138">
        <v>1</v>
      </c>
      <c r="B21" s="21" t="s">
        <v>19</v>
      </c>
      <c r="C21" s="6" t="s">
        <v>7</v>
      </c>
      <c r="D21" s="17">
        <v>36.299999999999997</v>
      </c>
    </row>
    <row r="22" spans="1:6" ht="30" x14ac:dyDescent="0.25">
      <c r="A22" s="181">
        <v>2</v>
      </c>
      <c r="B22" s="21" t="s">
        <v>18</v>
      </c>
      <c r="C22" s="6" t="s">
        <v>7</v>
      </c>
      <c r="D22" s="149">
        <v>3.63</v>
      </c>
    </row>
    <row r="23" spans="1:6" x14ac:dyDescent="0.25">
      <c r="A23" s="182">
        <v>3</v>
      </c>
      <c r="B23" s="9" t="s">
        <v>152</v>
      </c>
      <c r="C23" s="6" t="s">
        <v>7</v>
      </c>
      <c r="D23" s="17">
        <v>24.2</v>
      </c>
    </row>
    <row r="24" spans="1:6" ht="30" x14ac:dyDescent="0.25">
      <c r="A24" s="271">
        <v>4</v>
      </c>
      <c r="B24" s="21" t="s">
        <v>269</v>
      </c>
      <c r="C24" s="6" t="s">
        <v>12</v>
      </c>
      <c r="D24" s="20">
        <v>121</v>
      </c>
    </row>
    <row r="25" spans="1:6" x14ac:dyDescent="0.25">
      <c r="A25" s="271"/>
      <c r="B25" s="5" t="s">
        <v>52</v>
      </c>
      <c r="C25" s="41" t="s">
        <v>15</v>
      </c>
      <c r="D25" s="20">
        <v>1276</v>
      </c>
    </row>
    <row r="26" spans="1:6" x14ac:dyDescent="0.25">
      <c r="A26" s="271"/>
      <c r="B26" s="5" t="s">
        <v>53</v>
      </c>
      <c r="C26" s="41" t="s">
        <v>10</v>
      </c>
      <c r="D26" s="29">
        <v>6.0500000000000007</v>
      </c>
    </row>
    <row r="27" spans="1:6" ht="15.75" x14ac:dyDescent="0.3">
      <c r="A27" s="190">
        <v>5</v>
      </c>
      <c r="B27" s="35" t="s">
        <v>49</v>
      </c>
      <c r="C27" s="35" t="s">
        <v>15</v>
      </c>
      <c r="D27" s="22">
        <v>102.30000000000001</v>
      </c>
    </row>
    <row r="28" spans="1:6" x14ac:dyDescent="0.25">
      <c r="A28" s="31">
        <v>6</v>
      </c>
      <c r="B28" s="30" t="s">
        <v>173</v>
      </c>
      <c r="C28" s="31" t="s">
        <v>14</v>
      </c>
      <c r="D28" s="226">
        <v>11</v>
      </c>
    </row>
    <row r="29" spans="1:6" ht="15.75" x14ac:dyDescent="0.25">
      <c r="A29" s="31">
        <v>7</v>
      </c>
      <c r="B29" s="30" t="s">
        <v>198</v>
      </c>
      <c r="C29" s="31" t="s">
        <v>14</v>
      </c>
      <c r="D29" s="226">
        <v>11</v>
      </c>
      <c r="E29" s="62"/>
      <c r="F29" s="62"/>
    </row>
    <row r="30" spans="1:6" x14ac:dyDescent="0.25">
      <c r="A30" s="188"/>
      <c r="B30" s="189" t="s">
        <v>214</v>
      </c>
      <c r="C30" s="189"/>
      <c r="D30" s="189"/>
    </row>
    <row r="31" spans="1:6" x14ac:dyDescent="0.25">
      <c r="A31" s="272">
        <v>1</v>
      </c>
      <c r="B31" s="183" t="s">
        <v>179</v>
      </c>
      <c r="C31" s="11" t="s">
        <v>7</v>
      </c>
      <c r="D31" s="13">
        <v>5.54</v>
      </c>
    </row>
    <row r="32" spans="1:6" x14ac:dyDescent="0.25">
      <c r="A32" s="272"/>
      <c r="B32" s="14" t="s">
        <v>148</v>
      </c>
      <c r="C32" s="11" t="s">
        <v>8</v>
      </c>
      <c r="D32" s="12">
        <v>6.9342000000000001E-2</v>
      </c>
    </row>
    <row r="33" spans="1:4" x14ac:dyDescent="0.25">
      <c r="A33" s="272"/>
      <c r="B33" s="14" t="s">
        <v>11</v>
      </c>
      <c r="C33" s="11" t="s">
        <v>10</v>
      </c>
      <c r="D33" s="12">
        <v>30.192</v>
      </c>
    </row>
    <row r="34" spans="1:4" ht="30" x14ac:dyDescent="0.25">
      <c r="A34" s="182">
        <v>2</v>
      </c>
      <c r="B34" s="13" t="s">
        <v>176</v>
      </c>
      <c r="C34" s="13" t="s">
        <v>12</v>
      </c>
      <c r="D34" s="13">
        <v>11.6</v>
      </c>
    </row>
    <row r="35" spans="1:4" x14ac:dyDescent="0.25">
      <c r="A35" s="6">
        <v>3</v>
      </c>
      <c r="B35" s="151" t="s">
        <v>17</v>
      </c>
      <c r="C35" s="13" t="s">
        <v>12</v>
      </c>
      <c r="D35" s="12">
        <v>11.6</v>
      </c>
    </row>
    <row r="36" spans="1:4" x14ac:dyDescent="0.25">
      <c r="A36" s="31">
        <v>4</v>
      </c>
      <c r="B36" s="30" t="s">
        <v>180</v>
      </c>
      <c r="C36" s="31" t="s">
        <v>12</v>
      </c>
      <c r="D36" s="42">
        <v>7.2</v>
      </c>
    </row>
    <row r="37" spans="1:4" ht="30" x14ac:dyDescent="0.25">
      <c r="A37" s="31">
        <v>5</v>
      </c>
      <c r="B37" s="30" t="s">
        <v>181</v>
      </c>
      <c r="C37" s="31" t="s">
        <v>14</v>
      </c>
      <c r="D37" s="226">
        <v>4</v>
      </c>
    </row>
  </sheetData>
  <sheetProtection password="CF7A" sheet="1" objects="1" scenarios="1"/>
  <mergeCells count="10">
    <mergeCell ref="A31:A33"/>
    <mergeCell ref="D4:D5"/>
    <mergeCell ref="A4:A5"/>
    <mergeCell ref="B4:B5"/>
    <mergeCell ref="C4:C5"/>
    <mergeCell ref="B1:D1"/>
    <mergeCell ref="B2:D2"/>
    <mergeCell ref="B3:D3"/>
    <mergeCell ref="A24:A26"/>
    <mergeCell ref="A11:A13"/>
  </mergeCells>
  <conditionalFormatting sqref="B22:D22 B9:D9 B15:D15 B18:D19 B31:D31 B28:D29 B36:D37 D11:D13 D24:D26">
    <cfRule type="cellIs" dxfId="1" priority="41" stopIfTrue="1" operator="equal">
      <formula>8223.307275</formula>
    </cfRule>
  </conditionalFormatting>
  <conditionalFormatting sqref="B11:D13 B24:D26">
    <cfRule type="cellIs" dxfId="0" priority="29" stopIfTrue="1" operator="equal">
      <formula>0</formula>
    </cfRule>
  </conditionalFormatting>
  <pageMargins left="0.70866141732283472" right="0.19685039370078741" top="0.23622047244094491" bottom="0.23622047244094491" header="0.15748031496062992" footer="0.15748031496062992"/>
  <pageSetup paperSize="9" scale="9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9"/>
  <sheetViews>
    <sheetView view="pageBreakPreview" zoomScaleNormal="100" zoomScaleSheetLayoutView="100" workbookViewId="0">
      <selection activeCell="A12" sqref="A12:A14"/>
    </sheetView>
  </sheetViews>
  <sheetFormatPr defaultRowHeight="15" x14ac:dyDescent="0.25"/>
  <cols>
    <col min="1" max="1" width="5.5703125" style="1" customWidth="1"/>
    <col min="2" max="2" width="64.28515625" style="1" customWidth="1"/>
    <col min="3" max="3" width="13.28515625" style="1" customWidth="1"/>
    <col min="4" max="4" width="14.7109375" style="1" customWidth="1"/>
    <col min="5" max="16384" width="9.140625" style="1"/>
  </cols>
  <sheetData>
    <row r="1" spans="1:6" ht="39.75" customHeight="1" x14ac:dyDescent="0.25">
      <c r="B1" s="273" t="s">
        <v>248</v>
      </c>
      <c r="C1" s="273"/>
      <c r="D1" s="273"/>
      <c r="E1" s="161"/>
      <c r="F1" s="161"/>
    </row>
    <row r="2" spans="1:6" ht="15" customHeight="1" x14ac:dyDescent="0.25">
      <c r="B2" s="274" t="s">
        <v>265</v>
      </c>
      <c r="C2" s="274"/>
      <c r="D2" s="274"/>
      <c r="E2" s="161"/>
      <c r="F2" s="161"/>
    </row>
    <row r="3" spans="1:6" ht="30" customHeight="1" x14ac:dyDescent="0.25">
      <c r="A3" s="4"/>
      <c r="B3" s="274" t="s">
        <v>249</v>
      </c>
      <c r="C3" s="274"/>
      <c r="D3" s="274"/>
      <c r="E3" s="161"/>
      <c r="F3" s="161"/>
    </row>
    <row r="4" spans="1:6" ht="29.25" customHeight="1" x14ac:dyDescent="0.25">
      <c r="A4" s="272" t="s">
        <v>2</v>
      </c>
      <c r="B4" s="272" t="s">
        <v>3</v>
      </c>
      <c r="C4" s="272" t="s">
        <v>4</v>
      </c>
      <c r="D4" s="276" t="s">
        <v>276</v>
      </c>
      <c r="E4" s="161"/>
      <c r="F4" s="161"/>
    </row>
    <row r="5" spans="1:6" x14ac:dyDescent="0.25">
      <c r="A5" s="272"/>
      <c r="B5" s="272"/>
      <c r="C5" s="272"/>
      <c r="D5" s="277"/>
      <c r="E5" s="161"/>
      <c r="F5" s="161"/>
    </row>
    <row r="6" spans="1:6" s="159" customFormat="1" ht="15.75" x14ac:dyDescent="0.3">
      <c r="A6" s="233">
        <v>1</v>
      </c>
      <c r="B6" s="233">
        <v>2</v>
      </c>
      <c r="C6" s="233">
        <v>3</v>
      </c>
      <c r="D6" s="233">
        <v>4</v>
      </c>
      <c r="E6" s="162"/>
      <c r="F6" s="162"/>
    </row>
    <row r="7" spans="1:6" ht="30" customHeight="1" x14ac:dyDescent="0.25">
      <c r="A7" s="31">
        <v>1</v>
      </c>
      <c r="B7" s="150" t="s">
        <v>263</v>
      </c>
      <c r="C7" s="31" t="s">
        <v>50</v>
      </c>
      <c r="D7" s="38">
        <f>412.02</f>
        <v>412.02</v>
      </c>
      <c r="E7" s="161"/>
      <c r="F7" s="161"/>
    </row>
    <row r="8" spans="1:6" ht="30.75" customHeight="1" x14ac:dyDescent="0.25">
      <c r="A8" s="31">
        <v>2</v>
      </c>
      <c r="B8" s="31" t="s">
        <v>271</v>
      </c>
      <c r="C8" s="31" t="s">
        <v>8</v>
      </c>
      <c r="D8" s="33">
        <f>D7*0.0006</f>
        <v>0.24721199999999996</v>
      </c>
      <c r="E8" s="161"/>
      <c r="F8" s="161"/>
    </row>
    <row r="9" spans="1:6" ht="45" customHeight="1" x14ac:dyDescent="0.25">
      <c r="A9" s="31">
        <v>3</v>
      </c>
      <c r="B9" s="170" t="s">
        <v>241</v>
      </c>
      <c r="C9" s="123" t="s">
        <v>12</v>
      </c>
      <c r="D9" s="171">
        <f>D7</f>
        <v>412.02</v>
      </c>
      <c r="E9" s="161"/>
      <c r="F9" s="161"/>
    </row>
    <row r="10" spans="1:6" ht="15" customHeight="1" x14ac:dyDescent="0.25">
      <c r="A10" s="31">
        <v>4</v>
      </c>
      <c r="B10" s="155" t="s">
        <v>242</v>
      </c>
      <c r="C10" s="154" t="s">
        <v>59</v>
      </c>
      <c r="D10" s="156">
        <f>D8/2</f>
        <v>0.12360599999999998</v>
      </c>
      <c r="E10" s="161"/>
      <c r="F10" s="161"/>
    </row>
    <row r="11" spans="1:6" ht="30" customHeight="1" x14ac:dyDescent="0.25">
      <c r="A11" s="31">
        <v>5</v>
      </c>
      <c r="B11" s="152" t="s">
        <v>243</v>
      </c>
      <c r="C11" s="124" t="s">
        <v>12</v>
      </c>
      <c r="D11" s="153">
        <f>D9</f>
        <v>412.02</v>
      </c>
      <c r="E11" s="161"/>
      <c r="F11" s="161"/>
    </row>
    <row r="12" spans="1:6" ht="45" customHeight="1" x14ac:dyDescent="0.25">
      <c r="A12" s="31">
        <v>6</v>
      </c>
      <c r="B12" s="23" t="s">
        <v>244</v>
      </c>
      <c r="C12" s="125" t="s">
        <v>272</v>
      </c>
      <c r="D12" s="44">
        <v>15</v>
      </c>
      <c r="E12" s="161"/>
      <c r="F12" s="161"/>
    </row>
    <row r="13" spans="1:6" ht="28.5" customHeight="1" thickBot="1" x14ac:dyDescent="0.3">
      <c r="A13" s="31">
        <v>7</v>
      </c>
      <c r="B13" s="172" t="s">
        <v>245</v>
      </c>
      <c r="C13" s="3" t="s">
        <v>12</v>
      </c>
      <c r="D13" s="22">
        <v>116.54</v>
      </c>
      <c r="E13" s="161"/>
      <c r="F13" s="161"/>
    </row>
    <row r="14" spans="1:6" x14ac:dyDescent="0.25">
      <c r="A14" s="31">
        <v>8</v>
      </c>
      <c r="B14" s="236" t="s">
        <v>288</v>
      </c>
      <c r="C14" s="235" t="s">
        <v>12</v>
      </c>
      <c r="D14" s="93">
        <f>D13</f>
        <v>116.54</v>
      </c>
      <c r="E14" s="161"/>
      <c r="F14" s="161"/>
    </row>
    <row r="15" spans="1:6" x14ac:dyDescent="0.25">
      <c r="A15" s="109"/>
      <c r="B15" s="114"/>
      <c r="C15" s="98"/>
      <c r="D15" s="93"/>
      <c r="E15" s="161"/>
      <c r="F15" s="161"/>
    </row>
    <row r="16" spans="1:6" x14ac:dyDescent="0.25">
      <c r="A16" s="126"/>
      <c r="B16" s="79"/>
      <c r="C16" s="130"/>
      <c r="D16" s="128"/>
      <c r="E16" s="161"/>
      <c r="F16" s="161"/>
    </row>
    <row r="17" spans="1:6" x14ac:dyDescent="0.25">
      <c r="A17" s="126"/>
      <c r="B17" s="97"/>
      <c r="C17" s="127"/>
      <c r="D17" s="85"/>
      <c r="E17" s="161"/>
      <c r="F17" s="161"/>
    </row>
    <row r="18" spans="1:6" x14ac:dyDescent="0.25">
      <c r="A18" s="126"/>
      <c r="B18" s="129"/>
      <c r="C18" s="130"/>
      <c r="D18" s="128"/>
      <c r="E18" s="161"/>
      <c r="F18" s="161"/>
    </row>
    <row r="19" spans="1:6" x14ac:dyDescent="0.25">
      <c r="A19" s="126"/>
      <c r="B19" s="129"/>
      <c r="C19" s="130"/>
      <c r="D19" s="128"/>
      <c r="E19" s="161"/>
      <c r="F19" s="161"/>
    </row>
    <row r="20" spans="1:6" x14ac:dyDescent="0.25">
      <c r="A20" s="126"/>
      <c r="B20" s="129"/>
      <c r="C20" s="130"/>
      <c r="D20" s="128"/>
      <c r="E20" s="161"/>
      <c r="F20" s="161"/>
    </row>
    <row r="21" spans="1:6" x14ac:dyDescent="0.25">
      <c r="A21" s="126"/>
      <c r="B21" s="130"/>
      <c r="C21" s="130"/>
      <c r="D21" s="128"/>
      <c r="E21" s="161"/>
      <c r="F21" s="161"/>
    </row>
    <row r="22" spans="1:6" x14ac:dyDescent="0.25">
      <c r="A22" s="126"/>
      <c r="B22" s="97"/>
      <c r="C22" s="127"/>
      <c r="D22" s="82"/>
      <c r="E22" s="161"/>
      <c r="F22" s="161"/>
    </row>
    <row r="23" spans="1:6" x14ac:dyDescent="0.25">
      <c r="A23" s="126"/>
      <c r="B23" s="129"/>
      <c r="C23" s="130"/>
      <c r="D23" s="131"/>
      <c r="E23" s="161"/>
      <c r="F23" s="161"/>
    </row>
    <row r="24" spans="1:6" x14ac:dyDescent="0.25">
      <c r="A24" s="126"/>
      <c r="B24" s="129"/>
      <c r="C24" s="130"/>
      <c r="D24" s="131"/>
      <c r="E24" s="161"/>
      <c r="F24" s="161"/>
    </row>
    <row r="25" spans="1:6" x14ac:dyDescent="0.25">
      <c r="A25" s="126"/>
      <c r="B25" s="129"/>
      <c r="C25" s="130"/>
      <c r="D25" s="128"/>
      <c r="E25" s="161"/>
      <c r="F25" s="161"/>
    </row>
    <row r="26" spans="1:6" x14ac:dyDescent="0.25">
      <c r="A26" s="74"/>
      <c r="B26" s="95"/>
      <c r="C26" s="68"/>
      <c r="D26" s="69"/>
      <c r="E26" s="161"/>
      <c r="F26" s="161"/>
    </row>
    <row r="27" spans="1:6" x14ac:dyDescent="0.25">
      <c r="A27" s="99"/>
      <c r="B27" s="76"/>
      <c r="C27" s="100"/>
      <c r="D27" s="69"/>
      <c r="E27" s="161"/>
      <c r="F27" s="161"/>
    </row>
    <row r="28" spans="1:6" x14ac:dyDescent="0.25">
      <c r="A28" s="99"/>
      <c r="B28" s="96"/>
      <c r="C28" s="100"/>
      <c r="D28" s="69"/>
      <c r="E28" s="161"/>
      <c r="F28" s="161"/>
    </row>
    <row r="29" spans="1:6" x14ac:dyDescent="0.25">
      <c r="A29" s="99"/>
      <c r="B29" s="80"/>
      <c r="C29" s="100"/>
      <c r="D29" s="69"/>
      <c r="E29" s="161"/>
      <c r="F29" s="161"/>
    </row>
    <row r="30" spans="1:6" x14ac:dyDescent="0.25">
      <c r="A30" s="99"/>
      <c r="B30" s="80"/>
      <c r="C30" s="100"/>
      <c r="D30" s="69"/>
      <c r="E30" s="161"/>
      <c r="F30" s="161"/>
    </row>
    <row r="31" spans="1:6" x14ac:dyDescent="0.25">
      <c r="A31" s="99"/>
      <c r="B31" s="80"/>
      <c r="C31" s="100"/>
      <c r="D31" s="69"/>
      <c r="E31" s="161"/>
      <c r="F31" s="161"/>
    </row>
    <row r="32" spans="1:6" x14ac:dyDescent="0.25">
      <c r="A32" s="99"/>
      <c r="B32" s="80"/>
      <c r="C32" s="100"/>
      <c r="D32" s="69"/>
      <c r="E32" s="161"/>
      <c r="F32" s="161"/>
    </row>
    <row r="33" spans="1:6" x14ac:dyDescent="0.25">
      <c r="A33" s="99"/>
      <c r="B33" s="132"/>
      <c r="C33" s="133"/>
      <c r="D33" s="75"/>
      <c r="E33" s="161"/>
      <c r="F33" s="161"/>
    </row>
    <row r="34" spans="1:6" x14ac:dyDescent="0.25">
      <c r="A34" s="99"/>
      <c r="B34" s="132"/>
      <c r="C34" s="133"/>
      <c r="D34" s="75"/>
      <c r="E34" s="161"/>
      <c r="F34" s="161"/>
    </row>
    <row r="35" spans="1:6" x14ac:dyDescent="0.25">
      <c r="A35" s="71"/>
      <c r="B35" s="72"/>
      <c r="C35" s="72"/>
      <c r="D35" s="72"/>
      <c r="E35" s="161"/>
      <c r="F35" s="161"/>
    </row>
    <row r="36" spans="1:6" x14ac:dyDescent="0.25">
      <c r="A36" s="99"/>
      <c r="B36" s="112"/>
      <c r="C36" s="84"/>
      <c r="D36" s="163"/>
      <c r="E36" s="161"/>
      <c r="F36" s="161"/>
    </row>
    <row r="37" spans="1:6" x14ac:dyDescent="0.25">
      <c r="A37" s="99"/>
      <c r="B37" s="112"/>
      <c r="C37" s="84"/>
      <c r="D37" s="82"/>
      <c r="E37" s="161"/>
      <c r="F37" s="161"/>
    </row>
    <row r="38" spans="1:6" x14ac:dyDescent="0.25">
      <c r="A38" s="99"/>
      <c r="B38" s="112"/>
      <c r="C38" s="84"/>
      <c r="D38" s="82"/>
      <c r="E38" s="161"/>
      <c r="F38" s="161"/>
    </row>
    <row r="39" spans="1:6" x14ac:dyDescent="0.25">
      <c r="A39" s="99"/>
      <c r="B39" s="112"/>
      <c r="C39" s="84"/>
      <c r="D39" s="82"/>
      <c r="E39" s="161"/>
      <c r="F39" s="161"/>
    </row>
    <row r="40" spans="1:6" x14ac:dyDescent="0.25">
      <c r="A40" s="99"/>
      <c r="B40" s="112"/>
      <c r="C40" s="84"/>
      <c r="D40" s="113"/>
      <c r="E40" s="161"/>
      <c r="F40" s="161"/>
    </row>
    <row r="41" spans="1:6" x14ac:dyDescent="0.25">
      <c r="A41" s="99"/>
      <c r="B41" s="112"/>
      <c r="C41" s="84"/>
      <c r="D41" s="82"/>
      <c r="E41" s="161"/>
      <c r="F41" s="161"/>
    </row>
    <row r="42" spans="1:6" x14ac:dyDescent="0.25">
      <c r="A42" s="134"/>
      <c r="B42" s="70"/>
      <c r="C42" s="135"/>
      <c r="D42" s="135"/>
      <c r="E42" s="161"/>
      <c r="F42" s="161"/>
    </row>
    <row r="43" spans="1:6" x14ac:dyDescent="0.25">
      <c r="A43" s="134"/>
      <c r="B43" s="96"/>
      <c r="C43" s="136"/>
      <c r="D43" s="137"/>
      <c r="E43" s="161"/>
      <c r="F43" s="161"/>
    </row>
    <row r="44" spans="1:6" x14ac:dyDescent="0.25">
      <c r="A44" s="134"/>
      <c r="B44" s="70"/>
      <c r="C44" s="135"/>
      <c r="D44" s="135"/>
      <c r="E44" s="161"/>
      <c r="F44" s="161"/>
    </row>
    <row r="45" spans="1:6" x14ac:dyDescent="0.25">
      <c r="A45" s="105"/>
      <c r="B45" s="76"/>
      <c r="C45" s="74"/>
      <c r="D45" s="75"/>
      <c r="E45" s="161"/>
      <c r="F45" s="161"/>
    </row>
    <row r="46" spans="1:6" x14ac:dyDescent="0.25">
      <c r="A46" s="105"/>
      <c r="B46" s="73"/>
      <c r="C46" s="74"/>
      <c r="D46" s="75"/>
      <c r="E46" s="161"/>
      <c r="F46" s="161"/>
    </row>
    <row r="47" spans="1:6" x14ac:dyDescent="0.25">
      <c r="A47" s="105"/>
      <c r="B47" s="73"/>
      <c r="C47" s="74"/>
      <c r="D47" s="75"/>
      <c r="E47" s="161"/>
      <c r="F47" s="161"/>
    </row>
    <row r="48" spans="1:6" x14ac:dyDescent="0.25">
      <c r="A48" s="105"/>
      <c r="B48" s="73"/>
      <c r="C48" s="74"/>
      <c r="D48" s="75"/>
      <c r="E48" s="161"/>
      <c r="F48" s="161"/>
    </row>
    <row r="49" spans="1:6" x14ac:dyDescent="0.25">
      <c r="A49" s="106"/>
      <c r="B49" s="76"/>
      <c r="C49" s="74"/>
      <c r="D49" s="164"/>
      <c r="E49" s="161"/>
      <c r="F49" s="161"/>
    </row>
    <row r="50" spans="1:6" ht="15.75" x14ac:dyDescent="0.3">
      <c r="A50" s="106"/>
      <c r="B50" s="101"/>
      <c r="C50" s="102"/>
      <c r="D50" s="103"/>
      <c r="E50" s="161"/>
      <c r="F50" s="161"/>
    </row>
    <row r="51" spans="1:6" x14ac:dyDescent="0.25">
      <c r="A51" s="106"/>
      <c r="B51" s="110"/>
      <c r="C51" s="74"/>
      <c r="D51" s="75"/>
      <c r="E51" s="161"/>
      <c r="F51" s="161"/>
    </row>
    <row r="52" spans="1:6" x14ac:dyDescent="0.25">
      <c r="A52" s="111"/>
      <c r="B52" s="98"/>
      <c r="C52" s="98"/>
      <c r="D52" s="94"/>
      <c r="E52" s="161"/>
      <c r="F52" s="161"/>
    </row>
    <row r="53" spans="1:6" x14ac:dyDescent="0.25">
      <c r="A53" s="111"/>
      <c r="B53" s="97"/>
      <c r="C53" s="98"/>
      <c r="D53" s="93"/>
      <c r="E53" s="161"/>
      <c r="F53" s="161"/>
    </row>
    <row r="54" spans="1:6" x14ac:dyDescent="0.25">
      <c r="A54" s="111"/>
      <c r="B54" s="112"/>
      <c r="C54" s="84"/>
      <c r="D54" s="82"/>
      <c r="E54" s="161"/>
      <c r="F54" s="161"/>
    </row>
    <row r="55" spans="1:6" x14ac:dyDescent="0.25">
      <c r="A55" s="111"/>
      <c r="B55" s="97"/>
      <c r="C55" s="98"/>
      <c r="D55" s="93"/>
      <c r="E55" s="161"/>
      <c r="F55" s="161"/>
    </row>
    <row r="56" spans="1:6" x14ac:dyDescent="0.25">
      <c r="A56" s="111"/>
      <c r="B56" s="114"/>
      <c r="C56" s="98"/>
      <c r="D56" s="93"/>
      <c r="E56" s="161"/>
      <c r="F56" s="161"/>
    </row>
    <row r="57" spans="1:6" x14ac:dyDescent="0.25">
      <c r="A57" s="111"/>
      <c r="B57" s="97"/>
      <c r="C57" s="98"/>
      <c r="D57" s="93"/>
      <c r="E57" s="161"/>
      <c r="F57" s="161"/>
    </row>
    <row r="58" spans="1:6" x14ac:dyDescent="0.25">
      <c r="A58" s="111"/>
      <c r="B58" s="77"/>
      <c r="C58" s="78"/>
      <c r="D58" s="115"/>
      <c r="E58" s="161"/>
      <c r="F58" s="161"/>
    </row>
    <row r="59" spans="1:6" x14ac:dyDescent="0.25">
      <c r="A59" s="111"/>
      <c r="B59" s="97"/>
      <c r="C59" s="98"/>
      <c r="D59" s="93"/>
      <c r="E59" s="161"/>
      <c r="F59" s="161"/>
    </row>
    <row r="60" spans="1:6" ht="15" customHeight="1" x14ac:dyDescent="0.3">
      <c r="A60" s="108"/>
      <c r="B60" s="87"/>
      <c r="C60" s="87"/>
      <c r="D60" s="165"/>
      <c r="E60" s="161"/>
      <c r="F60" s="161"/>
    </row>
    <row r="61" spans="1:6" ht="15" customHeight="1" x14ac:dyDescent="0.3">
      <c r="A61" s="108"/>
      <c r="B61" s="88"/>
      <c r="C61" s="87"/>
      <c r="D61" s="87"/>
      <c r="E61" s="161"/>
      <c r="F61" s="161"/>
    </row>
    <row r="62" spans="1:6" ht="15" customHeight="1" x14ac:dyDescent="0.3">
      <c r="A62" s="108"/>
      <c r="B62" s="88"/>
      <c r="C62" s="87"/>
      <c r="D62" s="87"/>
      <c r="E62" s="161"/>
      <c r="F62" s="161"/>
    </row>
    <row r="63" spans="1:6" ht="15" customHeight="1" x14ac:dyDescent="0.3">
      <c r="A63" s="108"/>
      <c r="B63" s="89"/>
      <c r="C63" s="87"/>
      <c r="D63" s="90"/>
      <c r="E63" s="161"/>
      <c r="F63" s="161"/>
    </row>
    <row r="64" spans="1:6" ht="15" customHeight="1" x14ac:dyDescent="0.3">
      <c r="A64" s="108"/>
      <c r="B64" s="91"/>
      <c r="C64" s="92"/>
      <c r="D64" s="93"/>
      <c r="E64" s="161"/>
      <c r="F64" s="161"/>
    </row>
    <row r="65" spans="1:6" ht="15" customHeight="1" x14ac:dyDescent="0.3">
      <c r="A65" s="108"/>
      <c r="B65" s="91"/>
      <c r="C65" s="92"/>
      <c r="D65" s="93"/>
      <c r="E65" s="161"/>
      <c r="F65" s="161"/>
    </row>
    <row r="66" spans="1:6" ht="15.75" customHeight="1" x14ac:dyDescent="0.3">
      <c r="A66" s="108"/>
      <c r="B66" s="88"/>
      <c r="C66" s="87"/>
      <c r="D66" s="87"/>
      <c r="E66" s="161"/>
      <c r="F66" s="161"/>
    </row>
    <row r="67" spans="1:6" x14ac:dyDescent="0.25">
      <c r="A67" s="109"/>
      <c r="B67" s="98"/>
      <c r="C67" s="98"/>
      <c r="D67" s="94"/>
      <c r="E67" s="161"/>
      <c r="F67" s="161"/>
    </row>
    <row r="68" spans="1:6" x14ac:dyDescent="0.25">
      <c r="A68" s="109"/>
      <c r="B68" s="97"/>
      <c r="C68" s="98"/>
      <c r="D68" s="93"/>
      <c r="E68" s="161"/>
      <c r="F68" s="161"/>
    </row>
    <row r="69" spans="1:6" x14ac:dyDescent="0.25">
      <c r="A69" s="109"/>
      <c r="B69" s="112"/>
      <c r="C69" s="84"/>
      <c r="D69" s="82"/>
      <c r="E69" s="161"/>
      <c r="F69" s="161"/>
    </row>
    <row r="70" spans="1:6" x14ac:dyDescent="0.25">
      <c r="A70" s="109"/>
      <c r="B70" s="97"/>
      <c r="C70" s="98"/>
      <c r="D70" s="93"/>
      <c r="E70" s="161"/>
      <c r="F70" s="161"/>
    </row>
    <row r="71" spans="1:6" x14ac:dyDescent="0.25">
      <c r="A71" s="109"/>
      <c r="B71" s="97"/>
      <c r="C71" s="98"/>
      <c r="D71" s="93"/>
      <c r="E71" s="161"/>
      <c r="F71" s="161"/>
    </row>
    <row r="72" spans="1:6" x14ac:dyDescent="0.25">
      <c r="A72" s="109"/>
      <c r="B72" s="97"/>
      <c r="C72" s="98"/>
      <c r="D72" s="93"/>
      <c r="E72" s="161"/>
      <c r="F72" s="161"/>
    </row>
    <row r="73" spans="1:6" x14ac:dyDescent="0.25">
      <c r="A73" s="109"/>
      <c r="B73" s="97"/>
      <c r="C73" s="98"/>
      <c r="D73" s="93"/>
      <c r="E73" s="161"/>
      <c r="F73" s="161"/>
    </row>
    <row r="74" spans="1:6" x14ac:dyDescent="0.25">
      <c r="A74" s="109"/>
      <c r="B74" s="97"/>
      <c r="C74" s="98"/>
      <c r="D74" s="93"/>
      <c r="E74" s="161"/>
      <c r="F74" s="161"/>
    </row>
    <row r="75" spans="1:6" x14ac:dyDescent="0.25">
      <c r="A75" s="109"/>
      <c r="B75" s="97"/>
      <c r="C75" s="98"/>
      <c r="D75" s="93"/>
      <c r="E75" s="161"/>
      <c r="F75" s="161"/>
    </row>
    <row r="76" spans="1:6" x14ac:dyDescent="0.25">
      <c r="A76" s="109"/>
      <c r="B76" s="97"/>
      <c r="C76" s="98"/>
      <c r="D76" s="93"/>
      <c r="E76" s="161"/>
      <c r="F76" s="161"/>
    </row>
    <row r="77" spans="1:6" x14ac:dyDescent="0.25">
      <c r="A77" s="109"/>
      <c r="B77" s="97"/>
      <c r="C77" s="98"/>
      <c r="D77" s="93"/>
      <c r="E77" s="161"/>
      <c r="F77" s="161"/>
    </row>
    <row r="78" spans="1:6" x14ac:dyDescent="0.25">
      <c r="A78" s="107"/>
      <c r="B78" s="76"/>
      <c r="C78" s="74"/>
      <c r="D78" s="84"/>
      <c r="E78" s="161"/>
      <c r="F78" s="161"/>
    </row>
    <row r="79" spans="1:6" x14ac:dyDescent="0.25">
      <c r="A79" s="107"/>
      <c r="B79" s="80"/>
      <c r="C79" s="81"/>
      <c r="D79" s="82"/>
      <c r="E79" s="161"/>
      <c r="F79" s="161"/>
    </row>
    <row r="80" spans="1:6" x14ac:dyDescent="0.25">
      <c r="A80" s="107"/>
      <c r="B80" s="76"/>
      <c r="C80" s="74"/>
      <c r="D80" s="82"/>
      <c r="E80" s="161"/>
      <c r="F80" s="161"/>
    </row>
    <row r="81" spans="1:6" x14ac:dyDescent="0.25">
      <c r="A81" s="107"/>
      <c r="B81" s="76"/>
      <c r="C81" s="81"/>
      <c r="D81" s="82"/>
      <c r="E81" s="161"/>
      <c r="F81" s="161"/>
    </row>
    <row r="82" spans="1:6" x14ac:dyDescent="0.25">
      <c r="A82" s="107"/>
      <c r="B82" s="80"/>
      <c r="C82" s="83"/>
      <c r="D82" s="82"/>
      <c r="E82" s="161"/>
      <c r="F82" s="161"/>
    </row>
    <row r="83" spans="1:6" x14ac:dyDescent="0.25">
      <c r="A83" s="107"/>
      <c r="B83" s="80"/>
      <c r="C83" s="83"/>
      <c r="D83" s="84"/>
      <c r="E83" s="161"/>
      <c r="F83" s="161"/>
    </row>
    <row r="84" spans="1:6" x14ac:dyDescent="0.25">
      <c r="A84" s="107"/>
      <c r="B84" s="80"/>
      <c r="C84" s="83"/>
      <c r="D84" s="82"/>
      <c r="E84" s="161"/>
      <c r="F84" s="161"/>
    </row>
    <row r="85" spans="1:6" x14ac:dyDescent="0.25">
      <c r="A85" s="107"/>
      <c r="B85" s="80"/>
      <c r="C85" s="83"/>
      <c r="D85" s="82"/>
      <c r="E85" s="161"/>
      <c r="F85" s="161"/>
    </row>
    <row r="86" spans="1:6" x14ac:dyDescent="0.25">
      <c r="A86" s="107"/>
      <c r="B86" s="73"/>
      <c r="C86" s="86"/>
      <c r="D86" s="82"/>
      <c r="E86" s="161"/>
      <c r="F86" s="161"/>
    </row>
    <row r="87" spans="1:6" x14ac:dyDescent="0.25">
      <c r="A87" s="107"/>
      <c r="B87" s="73"/>
      <c r="C87" s="86"/>
      <c r="D87" s="82"/>
      <c r="E87" s="161"/>
      <c r="F87" s="161"/>
    </row>
    <row r="88" spans="1:6" x14ac:dyDescent="0.25">
      <c r="A88" s="99"/>
      <c r="B88" s="166"/>
      <c r="C88" s="70"/>
      <c r="D88" s="70"/>
      <c r="E88" s="161"/>
      <c r="F88" s="161"/>
    </row>
    <row r="89" spans="1:6" x14ac:dyDescent="0.25">
      <c r="A89" s="99"/>
      <c r="B89" s="95"/>
      <c r="C89" s="68"/>
      <c r="D89" s="69"/>
      <c r="E89" s="161"/>
      <c r="F89" s="161"/>
    </row>
    <row r="90" spans="1:6" x14ac:dyDescent="0.25">
      <c r="A90" s="99"/>
      <c r="B90" s="95"/>
      <c r="C90" s="68"/>
      <c r="D90" s="69"/>
      <c r="E90" s="161"/>
      <c r="F90" s="161"/>
    </row>
    <row r="91" spans="1:6" x14ac:dyDescent="0.25">
      <c r="A91" s="99"/>
      <c r="B91" s="96"/>
      <c r="C91" s="68"/>
      <c r="D91" s="69"/>
      <c r="E91" s="161"/>
      <c r="F91" s="161"/>
    </row>
    <row r="92" spans="1:6" x14ac:dyDescent="0.25">
      <c r="A92" s="99"/>
      <c r="B92" s="95"/>
      <c r="C92" s="68"/>
      <c r="D92" s="69"/>
      <c r="E92" s="161"/>
      <c r="F92" s="161"/>
    </row>
    <row r="93" spans="1:6" x14ac:dyDescent="0.25">
      <c r="A93" s="99"/>
      <c r="B93" s="95"/>
      <c r="C93" s="68"/>
      <c r="D93" s="69"/>
      <c r="E93" s="161"/>
      <c r="F93" s="161"/>
    </row>
    <row r="94" spans="1:6" x14ac:dyDescent="0.25">
      <c r="A94" s="116"/>
      <c r="B94" s="87"/>
      <c r="C94" s="87"/>
      <c r="D94" s="165"/>
      <c r="E94" s="161"/>
      <c r="F94" s="161"/>
    </row>
    <row r="95" spans="1:6" x14ac:dyDescent="0.25">
      <c r="A95" s="116"/>
      <c r="B95" s="88"/>
      <c r="C95" s="87"/>
      <c r="D95" s="117"/>
      <c r="E95" s="161"/>
      <c r="F95" s="161"/>
    </row>
    <row r="96" spans="1:6" x14ac:dyDescent="0.25">
      <c r="A96" s="116"/>
      <c r="B96" s="89"/>
      <c r="C96" s="87"/>
      <c r="D96" s="117"/>
      <c r="E96" s="161"/>
      <c r="F96" s="161"/>
    </row>
    <row r="97" spans="1:6" x14ac:dyDescent="0.25">
      <c r="A97" s="116"/>
      <c r="B97" s="88"/>
      <c r="C97" s="87"/>
      <c r="D97" s="117"/>
      <c r="E97" s="161"/>
      <c r="F97" s="161"/>
    </row>
    <row r="98" spans="1:6" ht="15.75" x14ac:dyDescent="0.3">
      <c r="A98" s="116"/>
      <c r="B98" s="104"/>
      <c r="C98" s="118"/>
      <c r="D98" s="119"/>
      <c r="E98" s="161"/>
      <c r="F98" s="161"/>
    </row>
    <row r="99" spans="1:6" x14ac:dyDescent="0.25">
      <c r="A99" s="116"/>
      <c r="B99" s="87"/>
      <c r="C99" s="87"/>
      <c r="D99" s="165"/>
      <c r="E99" s="161"/>
      <c r="F99" s="161"/>
    </row>
    <row r="100" spans="1:6" x14ac:dyDescent="0.25">
      <c r="A100" s="116"/>
      <c r="B100" s="88"/>
      <c r="C100" s="87"/>
      <c r="D100" s="117"/>
      <c r="E100" s="161"/>
      <c r="F100" s="161"/>
    </row>
    <row r="101" spans="1:6" x14ac:dyDescent="0.25">
      <c r="A101" s="116"/>
      <c r="B101" s="88"/>
      <c r="C101" s="87"/>
      <c r="D101" s="117"/>
      <c r="E101" s="161"/>
      <c r="F101" s="161"/>
    </row>
    <row r="102" spans="1:6" x14ac:dyDescent="0.25">
      <c r="A102" s="116"/>
      <c r="B102" s="88"/>
      <c r="C102" s="87"/>
      <c r="D102" s="117"/>
      <c r="E102" s="161"/>
      <c r="F102" s="161"/>
    </row>
    <row r="103" spans="1:6" x14ac:dyDescent="0.25">
      <c r="A103" s="116"/>
      <c r="B103" s="88"/>
      <c r="C103" s="87"/>
      <c r="D103" s="117"/>
      <c r="E103" s="161"/>
      <c r="F103" s="161"/>
    </row>
    <row r="104" spans="1:6" x14ac:dyDescent="0.25">
      <c r="A104" s="109"/>
      <c r="B104" s="98"/>
      <c r="C104" s="98"/>
      <c r="D104" s="93"/>
      <c r="E104" s="161"/>
      <c r="F104" s="161"/>
    </row>
    <row r="105" spans="1:6" x14ac:dyDescent="0.25">
      <c r="A105" s="109"/>
      <c r="B105" s="97"/>
      <c r="C105" s="97"/>
      <c r="D105" s="93"/>
      <c r="E105" s="161"/>
      <c r="F105" s="161"/>
    </row>
    <row r="106" spans="1:6" x14ac:dyDescent="0.25">
      <c r="A106" s="109"/>
      <c r="B106" s="97"/>
      <c r="C106" s="98"/>
      <c r="D106" s="93"/>
      <c r="E106" s="161"/>
      <c r="F106" s="161"/>
    </row>
    <row r="107" spans="1:6" x14ac:dyDescent="0.25">
      <c r="A107" s="109"/>
      <c r="B107" s="98"/>
      <c r="C107" s="98"/>
      <c r="D107" s="167"/>
      <c r="E107" s="161"/>
      <c r="F107" s="161"/>
    </row>
    <row r="108" spans="1:6" x14ac:dyDescent="0.25">
      <c r="A108" s="109"/>
      <c r="B108" s="114"/>
      <c r="C108" s="98"/>
      <c r="D108" s="93"/>
      <c r="E108" s="161"/>
      <c r="F108" s="161"/>
    </row>
    <row r="109" spans="1:6" x14ac:dyDescent="0.25">
      <c r="A109" s="109"/>
      <c r="B109" s="114"/>
      <c r="C109" s="98"/>
      <c r="D109" s="93"/>
      <c r="E109" s="161"/>
      <c r="F109" s="161"/>
    </row>
    <row r="110" spans="1:6" x14ac:dyDescent="0.25">
      <c r="A110" s="109"/>
      <c r="B110" s="114"/>
      <c r="C110" s="98"/>
      <c r="D110" s="93"/>
      <c r="E110" s="161"/>
      <c r="F110" s="161"/>
    </row>
    <row r="111" spans="1:6" x14ac:dyDescent="0.25">
      <c r="A111" s="126"/>
      <c r="B111" s="79"/>
      <c r="C111" s="130"/>
      <c r="D111" s="128"/>
      <c r="E111" s="161"/>
      <c r="F111" s="161"/>
    </row>
    <row r="112" spans="1:6" x14ac:dyDescent="0.25">
      <c r="A112" s="126"/>
      <c r="B112" s="97"/>
      <c r="C112" s="127"/>
      <c r="D112" s="85"/>
      <c r="E112" s="161"/>
      <c r="F112" s="161"/>
    </row>
    <row r="113" spans="1:6" x14ac:dyDescent="0.25">
      <c r="A113" s="126"/>
      <c r="B113" s="129"/>
      <c r="C113" s="130"/>
      <c r="D113" s="128"/>
      <c r="E113" s="161"/>
      <c r="F113" s="161"/>
    </row>
    <row r="114" spans="1:6" x14ac:dyDescent="0.25">
      <c r="A114" s="126"/>
      <c r="B114" s="129"/>
      <c r="C114" s="130"/>
      <c r="D114" s="128"/>
      <c r="E114" s="161"/>
      <c r="F114" s="161"/>
    </row>
    <row r="115" spans="1:6" x14ac:dyDescent="0.25">
      <c r="A115" s="126"/>
      <c r="B115" s="129"/>
      <c r="C115" s="130"/>
      <c r="D115" s="128"/>
      <c r="E115" s="161"/>
      <c r="F115" s="161"/>
    </row>
    <row r="116" spans="1:6" x14ac:dyDescent="0.25">
      <c r="A116" s="126"/>
      <c r="B116" s="130"/>
      <c r="C116" s="130"/>
      <c r="D116" s="128"/>
      <c r="E116" s="161"/>
      <c r="F116" s="161"/>
    </row>
    <row r="117" spans="1:6" x14ac:dyDescent="0.25">
      <c r="A117" s="126"/>
      <c r="B117" s="97"/>
      <c r="C117" s="127"/>
      <c r="D117" s="82"/>
      <c r="E117" s="161"/>
      <c r="F117" s="161"/>
    </row>
    <row r="118" spans="1:6" x14ac:dyDescent="0.25">
      <c r="A118" s="126"/>
      <c r="B118" s="129"/>
      <c r="C118" s="130"/>
      <c r="D118" s="131"/>
      <c r="E118" s="161"/>
      <c r="F118" s="161"/>
    </row>
    <row r="119" spans="1:6" x14ac:dyDescent="0.25">
      <c r="A119" s="126"/>
      <c r="B119" s="129"/>
      <c r="C119" s="130"/>
      <c r="D119" s="131"/>
      <c r="E119" s="161"/>
      <c r="F119" s="161"/>
    </row>
    <row r="120" spans="1:6" x14ac:dyDescent="0.25">
      <c r="A120" s="126"/>
      <c r="B120" s="129"/>
      <c r="C120" s="130"/>
      <c r="D120" s="128"/>
      <c r="E120" s="161"/>
      <c r="F120" s="161"/>
    </row>
    <row r="121" spans="1:6" x14ac:dyDescent="0.25">
      <c r="A121" s="74"/>
      <c r="B121" s="95"/>
      <c r="C121" s="68"/>
      <c r="D121" s="69"/>
      <c r="E121" s="161"/>
      <c r="F121" s="161"/>
    </row>
    <row r="122" spans="1:6" x14ac:dyDescent="0.25">
      <c r="A122" s="99"/>
      <c r="B122" s="76"/>
      <c r="C122" s="100"/>
      <c r="D122" s="69"/>
      <c r="E122" s="161"/>
      <c r="F122" s="161"/>
    </row>
    <row r="123" spans="1:6" x14ac:dyDescent="0.25">
      <c r="A123" s="99"/>
      <c r="B123" s="96"/>
      <c r="C123" s="100"/>
      <c r="D123" s="69"/>
      <c r="E123" s="161"/>
      <c r="F123" s="161"/>
    </row>
    <row r="124" spans="1:6" x14ac:dyDescent="0.25">
      <c r="A124" s="99"/>
      <c r="B124" s="80"/>
      <c r="C124" s="100"/>
      <c r="D124" s="69"/>
      <c r="E124" s="161"/>
      <c r="F124" s="161"/>
    </row>
    <row r="125" spans="1:6" x14ac:dyDescent="0.25">
      <c r="A125" s="99"/>
      <c r="B125" s="80"/>
      <c r="C125" s="100"/>
      <c r="D125" s="69"/>
      <c r="E125" s="161"/>
      <c r="F125" s="161"/>
    </row>
    <row r="126" spans="1:6" x14ac:dyDescent="0.25">
      <c r="A126" s="99"/>
      <c r="B126" s="80"/>
      <c r="C126" s="100"/>
      <c r="D126" s="69"/>
      <c r="E126" s="161"/>
      <c r="F126" s="161"/>
    </row>
    <row r="127" spans="1:6" x14ac:dyDescent="0.25">
      <c r="A127" s="99"/>
      <c r="B127" s="80"/>
      <c r="C127" s="100"/>
      <c r="D127" s="69"/>
      <c r="E127" s="161"/>
      <c r="F127" s="161"/>
    </row>
    <row r="128" spans="1:6" x14ac:dyDescent="0.25">
      <c r="A128" s="99"/>
      <c r="B128" s="132"/>
      <c r="C128" s="133"/>
      <c r="D128" s="75"/>
      <c r="E128" s="161"/>
      <c r="F128" s="161"/>
    </row>
    <row r="129" spans="1:6" x14ac:dyDescent="0.25">
      <c r="A129" s="99"/>
      <c r="B129" s="132"/>
      <c r="C129" s="133"/>
      <c r="D129" s="75"/>
      <c r="E129" s="161"/>
      <c r="F129" s="161"/>
    </row>
    <row r="130" spans="1:6" x14ac:dyDescent="0.25">
      <c r="A130" s="161"/>
      <c r="B130" s="161"/>
      <c r="C130" s="161"/>
      <c r="D130" s="161"/>
      <c r="E130" s="161"/>
      <c r="F130" s="161"/>
    </row>
    <row r="131" spans="1:6" x14ac:dyDescent="0.25">
      <c r="A131" s="71"/>
      <c r="B131" s="72"/>
      <c r="C131" s="72"/>
      <c r="D131" s="72"/>
      <c r="E131" s="161"/>
      <c r="F131" s="161"/>
    </row>
    <row r="132" spans="1:6" x14ac:dyDescent="0.25">
      <c r="A132" s="99"/>
      <c r="B132" s="112"/>
      <c r="C132" s="84"/>
      <c r="D132" s="163"/>
      <c r="E132" s="161"/>
      <c r="F132" s="161"/>
    </row>
    <row r="133" spans="1:6" x14ac:dyDescent="0.25">
      <c r="A133" s="99"/>
      <c r="B133" s="112"/>
      <c r="C133" s="84"/>
      <c r="D133" s="82"/>
      <c r="E133" s="161"/>
      <c r="F133" s="161"/>
    </row>
    <row r="134" spans="1:6" x14ac:dyDescent="0.25">
      <c r="A134" s="99"/>
      <c r="B134" s="112"/>
      <c r="C134" s="84"/>
      <c r="D134" s="82"/>
      <c r="E134" s="161"/>
      <c r="F134" s="161"/>
    </row>
    <row r="135" spans="1:6" x14ac:dyDescent="0.25">
      <c r="A135" s="99"/>
      <c r="B135" s="112"/>
      <c r="C135" s="84"/>
      <c r="D135" s="82"/>
      <c r="E135" s="161"/>
      <c r="F135" s="161"/>
    </row>
    <row r="136" spans="1:6" x14ac:dyDescent="0.25">
      <c r="A136" s="99"/>
      <c r="B136" s="112"/>
      <c r="C136" s="84"/>
      <c r="D136" s="113"/>
      <c r="E136" s="161"/>
      <c r="F136" s="161"/>
    </row>
    <row r="137" spans="1:6" x14ac:dyDescent="0.25">
      <c r="A137" s="99"/>
      <c r="B137" s="112"/>
      <c r="C137" s="84"/>
      <c r="D137" s="82"/>
      <c r="E137" s="161"/>
      <c r="F137" s="161"/>
    </row>
    <row r="138" spans="1:6" x14ac:dyDescent="0.25">
      <c r="A138" s="134"/>
      <c r="B138" s="70"/>
      <c r="C138" s="135"/>
      <c r="D138" s="135"/>
      <c r="E138" s="161"/>
      <c r="F138" s="161"/>
    </row>
    <row r="139" spans="1:6" x14ac:dyDescent="0.25">
      <c r="A139" s="134"/>
      <c r="B139" s="96"/>
      <c r="C139" s="136"/>
      <c r="D139" s="137"/>
      <c r="E139" s="161"/>
      <c r="F139" s="161"/>
    </row>
    <row r="140" spans="1:6" x14ac:dyDescent="0.25">
      <c r="A140" s="134"/>
      <c r="B140" s="70"/>
      <c r="C140" s="135"/>
      <c r="D140" s="135"/>
      <c r="E140" s="161"/>
      <c r="F140" s="161"/>
    </row>
    <row r="141" spans="1:6" x14ac:dyDescent="0.25">
      <c r="A141" s="105"/>
      <c r="B141" s="76"/>
      <c r="C141" s="74"/>
      <c r="D141" s="75"/>
      <c r="E141" s="161"/>
      <c r="F141" s="161"/>
    </row>
    <row r="142" spans="1:6" x14ac:dyDescent="0.25">
      <c r="A142" s="105"/>
      <c r="B142" s="73"/>
      <c r="C142" s="74"/>
      <c r="D142" s="75"/>
      <c r="E142" s="161"/>
      <c r="F142" s="161"/>
    </row>
    <row r="143" spans="1:6" x14ac:dyDescent="0.25">
      <c r="A143" s="105"/>
      <c r="B143" s="73"/>
      <c r="C143" s="74"/>
      <c r="D143" s="75"/>
      <c r="E143" s="161"/>
      <c r="F143" s="161"/>
    </row>
    <row r="144" spans="1:6" x14ac:dyDescent="0.25">
      <c r="A144" s="105"/>
      <c r="B144" s="73"/>
      <c r="C144" s="74"/>
      <c r="D144" s="75"/>
      <c r="E144" s="161"/>
      <c r="F144" s="161"/>
    </row>
    <row r="145" spans="1:6" x14ac:dyDescent="0.25">
      <c r="A145" s="106"/>
      <c r="B145" s="76"/>
      <c r="C145" s="74"/>
      <c r="D145" s="164"/>
      <c r="E145" s="161"/>
      <c r="F145" s="161"/>
    </row>
    <row r="146" spans="1:6" ht="15.75" x14ac:dyDescent="0.3">
      <c r="A146" s="106"/>
      <c r="B146" s="101"/>
      <c r="C146" s="102"/>
      <c r="D146" s="103"/>
      <c r="E146" s="161"/>
      <c r="F146" s="161"/>
    </row>
    <row r="147" spans="1:6" x14ac:dyDescent="0.25">
      <c r="A147" s="106"/>
      <c r="B147" s="110"/>
      <c r="C147" s="74"/>
      <c r="D147" s="75"/>
      <c r="E147" s="161"/>
      <c r="F147" s="161"/>
    </row>
    <row r="148" spans="1:6" x14ac:dyDescent="0.25">
      <c r="A148" s="111"/>
      <c r="B148" s="98"/>
      <c r="C148" s="98"/>
      <c r="D148" s="94"/>
      <c r="E148" s="161"/>
      <c r="F148" s="161"/>
    </row>
    <row r="149" spans="1:6" x14ac:dyDescent="0.25">
      <c r="A149" s="111"/>
      <c r="B149" s="97"/>
      <c r="C149" s="98"/>
      <c r="D149" s="93"/>
      <c r="E149" s="161"/>
      <c r="F149" s="161"/>
    </row>
    <row r="150" spans="1:6" x14ac:dyDescent="0.25">
      <c r="A150" s="111"/>
      <c r="B150" s="112"/>
      <c r="C150" s="84"/>
      <c r="D150" s="82"/>
      <c r="E150" s="161"/>
      <c r="F150" s="161"/>
    </row>
    <row r="151" spans="1:6" x14ac:dyDescent="0.25">
      <c r="A151" s="111"/>
      <c r="B151" s="97"/>
      <c r="C151" s="98"/>
      <c r="D151" s="93"/>
      <c r="E151" s="161"/>
      <c r="F151" s="161"/>
    </row>
    <row r="152" spans="1:6" x14ac:dyDescent="0.25">
      <c r="A152" s="111"/>
      <c r="B152" s="114"/>
      <c r="C152" s="98"/>
      <c r="D152" s="93"/>
      <c r="E152" s="161"/>
      <c r="F152" s="161"/>
    </row>
    <row r="153" spans="1:6" x14ac:dyDescent="0.25">
      <c r="A153" s="111"/>
      <c r="B153" s="97"/>
      <c r="C153" s="98"/>
      <c r="D153" s="93"/>
      <c r="E153" s="161"/>
      <c r="F153" s="161"/>
    </row>
    <row r="154" spans="1:6" x14ac:dyDescent="0.25">
      <c r="A154" s="111"/>
      <c r="B154" s="77"/>
      <c r="C154" s="78"/>
      <c r="D154" s="115"/>
      <c r="E154" s="161"/>
      <c r="F154" s="161"/>
    </row>
    <row r="155" spans="1:6" x14ac:dyDescent="0.25">
      <c r="A155" s="111"/>
      <c r="B155" s="97"/>
      <c r="C155" s="98"/>
      <c r="D155" s="93"/>
      <c r="E155" s="161"/>
      <c r="F155" s="161"/>
    </row>
    <row r="156" spans="1:6" ht="15" customHeight="1" x14ac:dyDescent="0.3">
      <c r="A156" s="108"/>
      <c r="B156" s="87"/>
      <c r="C156" s="87"/>
      <c r="D156" s="165"/>
      <c r="E156" s="161"/>
      <c r="F156" s="161"/>
    </row>
    <row r="157" spans="1:6" ht="15" customHeight="1" x14ac:dyDescent="0.3">
      <c r="A157" s="108"/>
      <c r="B157" s="88"/>
      <c r="C157" s="87"/>
      <c r="D157" s="87"/>
      <c r="E157" s="161"/>
      <c r="F157" s="161"/>
    </row>
    <row r="158" spans="1:6" ht="15" customHeight="1" x14ac:dyDescent="0.3">
      <c r="A158" s="108"/>
      <c r="B158" s="88"/>
      <c r="C158" s="87"/>
      <c r="D158" s="87"/>
      <c r="E158" s="161"/>
      <c r="F158" s="161"/>
    </row>
    <row r="159" spans="1:6" ht="15" customHeight="1" x14ac:dyDescent="0.3">
      <c r="A159" s="108"/>
      <c r="B159" s="89"/>
      <c r="C159" s="87"/>
      <c r="D159" s="90"/>
      <c r="E159" s="161"/>
      <c r="F159" s="161"/>
    </row>
    <row r="160" spans="1:6" ht="15" customHeight="1" x14ac:dyDescent="0.3">
      <c r="A160" s="108"/>
      <c r="B160" s="91"/>
      <c r="C160" s="92"/>
      <c r="D160" s="93"/>
      <c r="E160" s="161"/>
      <c r="F160" s="161"/>
    </row>
    <row r="161" spans="1:6" ht="15" customHeight="1" x14ac:dyDescent="0.3">
      <c r="A161" s="108"/>
      <c r="B161" s="91"/>
      <c r="C161" s="92"/>
      <c r="D161" s="93"/>
      <c r="E161" s="161"/>
      <c r="F161" s="161"/>
    </row>
    <row r="162" spans="1:6" ht="15.75" customHeight="1" x14ac:dyDescent="0.3">
      <c r="A162" s="108"/>
      <c r="B162" s="88"/>
      <c r="C162" s="87"/>
      <c r="D162" s="87"/>
      <c r="E162" s="161"/>
      <c r="F162" s="161"/>
    </row>
    <row r="163" spans="1:6" x14ac:dyDescent="0.25">
      <c r="A163" s="109"/>
      <c r="B163" s="98"/>
      <c r="C163" s="98"/>
      <c r="D163" s="94"/>
      <c r="E163" s="161"/>
      <c r="F163" s="161"/>
    </row>
    <row r="164" spans="1:6" x14ac:dyDescent="0.25">
      <c r="A164" s="109"/>
      <c r="B164" s="97"/>
      <c r="C164" s="98"/>
      <c r="D164" s="93"/>
      <c r="E164" s="161"/>
      <c r="F164" s="161"/>
    </row>
    <row r="165" spans="1:6" x14ac:dyDescent="0.25">
      <c r="A165" s="109"/>
      <c r="B165" s="112"/>
      <c r="C165" s="84"/>
      <c r="D165" s="82"/>
      <c r="E165" s="161"/>
      <c r="F165" s="161"/>
    </row>
    <row r="166" spans="1:6" x14ac:dyDescent="0.25">
      <c r="A166" s="109"/>
      <c r="B166" s="97"/>
      <c r="C166" s="98"/>
      <c r="D166" s="93"/>
      <c r="E166" s="161"/>
      <c r="F166" s="161"/>
    </row>
    <row r="167" spans="1:6" x14ac:dyDescent="0.25">
      <c r="A167" s="109"/>
      <c r="B167" s="97"/>
      <c r="C167" s="98"/>
      <c r="D167" s="93"/>
      <c r="E167" s="161"/>
      <c r="F167" s="161"/>
    </row>
    <row r="168" spans="1:6" x14ac:dyDescent="0.25">
      <c r="A168" s="109"/>
      <c r="B168" s="97"/>
      <c r="C168" s="98"/>
      <c r="D168" s="93"/>
      <c r="E168" s="161"/>
      <c r="F168" s="161"/>
    </row>
    <row r="169" spans="1:6" x14ac:dyDescent="0.25">
      <c r="A169" s="109"/>
      <c r="B169" s="97"/>
      <c r="C169" s="98"/>
      <c r="D169" s="93"/>
      <c r="E169" s="161"/>
      <c r="F169" s="161"/>
    </row>
    <row r="170" spans="1:6" x14ac:dyDescent="0.25">
      <c r="A170" s="109"/>
      <c r="B170" s="97"/>
      <c r="C170" s="98"/>
      <c r="D170" s="93"/>
      <c r="E170" s="161"/>
      <c r="F170" s="161"/>
    </row>
    <row r="171" spans="1:6" x14ac:dyDescent="0.25">
      <c r="A171" s="109"/>
      <c r="B171" s="97"/>
      <c r="C171" s="98"/>
      <c r="D171" s="93"/>
      <c r="E171" s="161"/>
      <c r="F171" s="161"/>
    </row>
    <row r="172" spans="1:6" x14ac:dyDescent="0.25">
      <c r="A172" s="109"/>
      <c r="B172" s="97"/>
      <c r="C172" s="98"/>
      <c r="D172" s="93"/>
      <c r="E172" s="161"/>
      <c r="F172" s="161"/>
    </row>
    <row r="173" spans="1:6" x14ac:dyDescent="0.25">
      <c r="A173" s="109"/>
      <c r="B173" s="97"/>
      <c r="C173" s="98"/>
      <c r="D173" s="93"/>
      <c r="E173" s="161"/>
      <c r="F173" s="161"/>
    </row>
    <row r="174" spans="1:6" x14ac:dyDescent="0.25">
      <c r="A174" s="107"/>
      <c r="B174" s="76"/>
      <c r="C174" s="74"/>
      <c r="D174" s="84"/>
      <c r="E174" s="161"/>
      <c r="F174" s="161"/>
    </row>
    <row r="175" spans="1:6" x14ac:dyDescent="0.25">
      <c r="A175" s="107"/>
      <c r="B175" s="80"/>
      <c r="C175" s="81"/>
      <c r="D175" s="82"/>
      <c r="E175" s="161"/>
      <c r="F175" s="161"/>
    </row>
    <row r="176" spans="1:6" x14ac:dyDescent="0.25">
      <c r="A176" s="107"/>
      <c r="B176" s="76"/>
      <c r="C176" s="74"/>
      <c r="D176" s="82"/>
      <c r="E176" s="161"/>
      <c r="F176" s="161"/>
    </row>
    <row r="177" spans="1:6" x14ac:dyDescent="0.25">
      <c r="A177" s="107"/>
      <c r="B177" s="76"/>
      <c r="C177" s="81"/>
      <c r="D177" s="82"/>
      <c r="E177" s="161"/>
      <c r="F177" s="161"/>
    </row>
    <row r="178" spans="1:6" x14ac:dyDescent="0.25">
      <c r="A178" s="107"/>
      <c r="B178" s="80"/>
      <c r="C178" s="83"/>
      <c r="D178" s="82"/>
      <c r="E178" s="161"/>
      <c r="F178" s="161"/>
    </row>
    <row r="179" spans="1:6" x14ac:dyDescent="0.25">
      <c r="A179" s="107"/>
      <c r="B179" s="80"/>
      <c r="C179" s="83"/>
      <c r="D179" s="84"/>
      <c r="E179" s="161"/>
      <c r="F179" s="161"/>
    </row>
    <row r="180" spans="1:6" x14ac:dyDescent="0.25">
      <c r="A180" s="107"/>
      <c r="B180" s="80"/>
      <c r="C180" s="83"/>
      <c r="D180" s="82"/>
      <c r="E180" s="161"/>
      <c r="F180" s="161"/>
    </row>
    <row r="181" spans="1:6" x14ac:dyDescent="0.25">
      <c r="A181" s="107"/>
      <c r="B181" s="80"/>
      <c r="C181" s="83"/>
      <c r="D181" s="82"/>
      <c r="E181" s="161"/>
      <c r="F181" s="161"/>
    </row>
    <row r="182" spans="1:6" x14ac:dyDescent="0.25">
      <c r="A182" s="107"/>
      <c r="B182" s="73"/>
      <c r="C182" s="86"/>
      <c r="D182" s="82"/>
      <c r="E182" s="161"/>
      <c r="F182" s="161"/>
    </row>
    <row r="183" spans="1:6" x14ac:dyDescent="0.25">
      <c r="A183" s="107"/>
      <c r="B183" s="73"/>
      <c r="C183" s="86"/>
      <c r="D183" s="82"/>
      <c r="E183" s="161"/>
      <c r="F183" s="161"/>
    </row>
    <row r="184" spans="1:6" x14ac:dyDescent="0.25">
      <c r="A184" s="99"/>
      <c r="B184" s="166"/>
      <c r="C184" s="70"/>
      <c r="D184" s="70"/>
      <c r="E184" s="161"/>
      <c r="F184" s="161"/>
    </row>
    <row r="185" spans="1:6" x14ac:dyDescent="0.25">
      <c r="A185" s="99"/>
      <c r="B185" s="95"/>
      <c r="C185" s="68"/>
      <c r="D185" s="69"/>
      <c r="E185" s="161"/>
      <c r="F185" s="161"/>
    </row>
    <row r="186" spans="1:6" x14ac:dyDescent="0.25">
      <c r="A186" s="99"/>
      <c r="B186" s="95"/>
      <c r="C186" s="68"/>
      <c r="D186" s="69"/>
      <c r="E186" s="161"/>
      <c r="F186" s="161"/>
    </row>
    <row r="187" spans="1:6" x14ac:dyDescent="0.25">
      <c r="A187" s="99"/>
      <c r="B187" s="96"/>
      <c r="C187" s="68"/>
      <c r="D187" s="69"/>
      <c r="E187" s="161"/>
      <c r="F187" s="161"/>
    </row>
    <row r="188" spans="1:6" x14ac:dyDescent="0.25">
      <c r="A188" s="99"/>
      <c r="B188" s="95"/>
      <c r="C188" s="68"/>
      <c r="D188" s="69"/>
      <c r="E188" s="161"/>
      <c r="F188" s="161"/>
    </row>
    <row r="189" spans="1:6" x14ac:dyDescent="0.25">
      <c r="A189" s="99"/>
      <c r="B189" s="95"/>
      <c r="C189" s="68"/>
      <c r="D189" s="69"/>
      <c r="E189" s="161"/>
      <c r="F189" s="161"/>
    </row>
    <row r="190" spans="1:6" x14ac:dyDescent="0.25">
      <c r="A190" s="116"/>
      <c r="B190" s="87"/>
      <c r="C190" s="87"/>
      <c r="D190" s="165"/>
      <c r="E190" s="161"/>
      <c r="F190" s="161"/>
    </row>
    <row r="191" spans="1:6" x14ac:dyDescent="0.25">
      <c r="A191" s="116"/>
      <c r="B191" s="88"/>
      <c r="C191" s="87"/>
      <c r="D191" s="117"/>
      <c r="E191" s="161"/>
      <c r="F191" s="161"/>
    </row>
    <row r="192" spans="1:6" x14ac:dyDescent="0.25">
      <c r="A192" s="116"/>
      <c r="B192" s="89"/>
      <c r="C192" s="87"/>
      <c r="D192" s="117"/>
      <c r="E192" s="161"/>
      <c r="F192" s="161"/>
    </row>
    <row r="193" spans="1:6" x14ac:dyDescent="0.25">
      <c r="A193" s="116"/>
      <c r="B193" s="88"/>
      <c r="C193" s="87"/>
      <c r="D193" s="117"/>
      <c r="E193" s="161"/>
      <c r="F193" s="161"/>
    </row>
    <row r="194" spans="1:6" ht="15.75" x14ac:dyDescent="0.3">
      <c r="A194" s="116"/>
      <c r="B194" s="104"/>
      <c r="C194" s="118"/>
      <c r="D194" s="119"/>
      <c r="E194" s="161"/>
      <c r="F194" s="161"/>
    </row>
    <row r="195" spans="1:6" x14ac:dyDescent="0.25">
      <c r="A195" s="116"/>
      <c r="B195" s="87"/>
      <c r="C195" s="87"/>
      <c r="D195" s="165"/>
      <c r="E195" s="161"/>
      <c r="F195" s="161"/>
    </row>
    <row r="196" spans="1:6" x14ac:dyDescent="0.25">
      <c r="A196" s="116"/>
      <c r="B196" s="88"/>
      <c r="C196" s="87"/>
      <c r="D196" s="117"/>
      <c r="E196" s="161"/>
      <c r="F196" s="161"/>
    </row>
    <row r="197" spans="1:6" x14ac:dyDescent="0.25">
      <c r="A197" s="116"/>
      <c r="B197" s="88"/>
      <c r="C197" s="87"/>
      <c r="D197" s="117"/>
      <c r="E197" s="161"/>
      <c r="F197" s="161"/>
    </row>
    <row r="198" spans="1:6" x14ac:dyDescent="0.25">
      <c r="A198" s="116"/>
      <c r="B198" s="88"/>
      <c r="C198" s="87"/>
      <c r="D198" s="117"/>
      <c r="E198" s="161"/>
      <c r="F198" s="161"/>
    </row>
    <row r="199" spans="1:6" x14ac:dyDescent="0.25">
      <c r="A199" s="116"/>
      <c r="B199" s="88"/>
      <c r="C199" s="87"/>
      <c r="D199" s="117"/>
      <c r="E199" s="161"/>
      <c r="F199" s="161"/>
    </row>
    <row r="200" spans="1:6" x14ac:dyDescent="0.25">
      <c r="A200" s="109"/>
      <c r="B200" s="98"/>
      <c r="C200" s="98"/>
      <c r="D200" s="93"/>
      <c r="E200" s="161"/>
      <c r="F200" s="161"/>
    </row>
    <row r="201" spans="1:6" x14ac:dyDescent="0.25">
      <c r="A201" s="109"/>
      <c r="B201" s="97"/>
      <c r="C201" s="97"/>
      <c r="D201" s="93"/>
      <c r="E201" s="161"/>
      <c r="F201" s="161"/>
    </row>
    <row r="202" spans="1:6" x14ac:dyDescent="0.25">
      <c r="A202" s="109"/>
      <c r="B202" s="97"/>
      <c r="C202" s="98"/>
      <c r="D202" s="93"/>
      <c r="E202" s="161"/>
      <c r="F202" s="161"/>
    </row>
    <row r="203" spans="1:6" x14ac:dyDescent="0.25">
      <c r="A203" s="109"/>
      <c r="B203" s="98"/>
      <c r="C203" s="98"/>
      <c r="D203" s="167"/>
      <c r="E203" s="161"/>
      <c r="F203" s="161"/>
    </row>
    <row r="204" spans="1:6" x14ac:dyDescent="0.25">
      <c r="A204" s="109"/>
      <c r="B204" s="114"/>
      <c r="C204" s="98"/>
      <c r="D204" s="93"/>
      <c r="E204" s="161"/>
      <c r="F204" s="161"/>
    </row>
    <row r="205" spans="1:6" x14ac:dyDescent="0.25">
      <c r="A205" s="109"/>
      <c r="B205" s="114"/>
      <c r="C205" s="98"/>
      <c r="D205" s="93"/>
      <c r="E205" s="161"/>
      <c r="F205" s="161"/>
    </row>
    <row r="206" spans="1:6" x14ac:dyDescent="0.25">
      <c r="A206" s="109"/>
      <c r="B206" s="114"/>
      <c r="C206" s="98"/>
      <c r="D206" s="93"/>
      <c r="E206" s="161"/>
      <c r="F206" s="161"/>
    </row>
    <row r="207" spans="1:6" x14ac:dyDescent="0.25">
      <c r="A207" s="126"/>
      <c r="B207" s="79"/>
      <c r="C207" s="130"/>
      <c r="D207" s="128"/>
      <c r="E207" s="161"/>
      <c r="F207" s="161"/>
    </row>
    <row r="208" spans="1:6" x14ac:dyDescent="0.25">
      <c r="A208" s="126"/>
      <c r="B208" s="97"/>
      <c r="C208" s="127"/>
      <c r="D208" s="85"/>
      <c r="E208" s="161"/>
      <c r="F208" s="161"/>
    </row>
    <row r="209" spans="1:6" x14ac:dyDescent="0.25">
      <c r="A209" s="126"/>
      <c r="B209" s="129"/>
      <c r="C209" s="130"/>
      <c r="D209" s="128"/>
      <c r="E209" s="161"/>
      <c r="F209" s="161"/>
    </row>
    <row r="210" spans="1:6" x14ac:dyDescent="0.25">
      <c r="A210" s="126"/>
      <c r="B210" s="129"/>
      <c r="C210" s="130"/>
      <c r="D210" s="128"/>
      <c r="E210" s="161"/>
      <c r="F210" s="161"/>
    </row>
    <row r="211" spans="1:6" x14ac:dyDescent="0.25">
      <c r="A211" s="126"/>
      <c r="B211" s="129"/>
      <c r="C211" s="130"/>
      <c r="D211" s="128"/>
      <c r="E211" s="161"/>
      <c r="F211" s="161"/>
    </row>
    <row r="212" spans="1:6" x14ac:dyDescent="0.25">
      <c r="A212" s="126"/>
      <c r="B212" s="130"/>
      <c r="C212" s="130"/>
      <c r="D212" s="128"/>
      <c r="E212" s="161"/>
      <c r="F212" s="161"/>
    </row>
    <row r="213" spans="1:6" x14ac:dyDescent="0.25">
      <c r="A213" s="126"/>
      <c r="B213" s="97"/>
      <c r="C213" s="127"/>
      <c r="D213" s="82"/>
      <c r="E213" s="161"/>
      <c r="F213" s="161"/>
    </row>
    <row r="214" spans="1:6" x14ac:dyDescent="0.25">
      <c r="A214" s="126"/>
      <c r="B214" s="129"/>
      <c r="C214" s="130"/>
      <c r="D214" s="131"/>
      <c r="E214" s="161"/>
      <c r="F214" s="161"/>
    </row>
    <row r="215" spans="1:6" x14ac:dyDescent="0.25">
      <c r="A215" s="126"/>
      <c r="B215" s="129"/>
      <c r="C215" s="130"/>
      <c r="D215" s="131"/>
      <c r="E215" s="161"/>
      <c r="F215" s="161"/>
    </row>
    <row r="216" spans="1:6" x14ac:dyDescent="0.25">
      <c r="A216" s="126"/>
      <c r="B216" s="129"/>
      <c r="C216" s="130"/>
      <c r="D216" s="128"/>
      <c r="E216" s="161"/>
      <c r="F216" s="161"/>
    </row>
    <row r="217" spans="1:6" x14ac:dyDescent="0.25">
      <c r="A217" s="74"/>
      <c r="B217" s="95"/>
      <c r="C217" s="68"/>
      <c r="D217" s="69"/>
      <c r="E217" s="161"/>
      <c r="F217" s="161"/>
    </row>
    <row r="218" spans="1:6" x14ac:dyDescent="0.25">
      <c r="A218" s="99"/>
      <c r="B218" s="76"/>
      <c r="C218" s="100"/>
      <c r="D218" s="69"/>
      <c r="E218" s="161"/>
      <c r="F218" s="161"/>
    </row>
    <row r="219" spans="1:6" x14ac:dyDescent="0.25">
      <c r="A219" s="99"/>
      <c r="B219" s="96"/>
      <c r="C219" s="100"/>
      <c r="D219" s="69"/>
      <c r="E219" s="161"/>
      <c r="F219" s="161"/>
    </row>
    <row r="220" spans="1:6" x14ac:dyDescent="0.25">
      <c r="A220" s="99"/>
      <c r="B220" s="80"/>
      <c r="C220" s="100"/>
      <c r="D220" s="69"/>
      <c r="E220" s="161"/>
      <c r="F220" s="161"/>
    </row>
    <row r="221" spans="1:6" x14ac:dyDescent="0.25">
      <c r="A221" s="99"/>
      <c r="B221" s="80"/>
      <c r="C221" s="100"/>
      <c r="D221" s="69"/>
      <c r="E221" s="161"/>
      <c r="F221" s="161"/>
    </row>
    <row r="222" spans="1:6" x14ac:dyDescent="0.25">
      <c r="A222" s="99"/>
      <c r="B222" s="80"/>
      <c r="C222" s="100"/>
      <c r="D222" s="69"/>
      <c r="E222" s="161"/>
      <c r="F222" s="161"/>
    </row>
    <row r="223" spans="1:6" x14ac:dyDescent="0.25">
      <c r="A223" s="99"/>
      <c r="B223" s="80"/>
      <c r="C223" s="100"/>
      <c r="D223" s="69"/>
      <c r="E223" s="161"/>
      <c r="F223" s="161"/>
    </row>
    <row r="224" spans="1:6" x14ac:dyDescent="0.25">
      <c r="A224" s="99"/>
      <c r="B224" s="132"/>
      <c r="C224" s="133"/>
      <c r="D224" s="75"/>
      <c r="E224" s="161"/>
      <c r="F224" s="161"/>
    </row>
    <row r="225" spans="1:6" x14ac:dyDescent="0.25">
      <c r="A225" s="99"/>
      <c r="B225" s="132"/>
      <c r="C225" s="133"/>
      <c r="D225" s="75"/>
      <c r="E225" s="161"/>
      <c r="F225" s="161"/>
    </row>
    <row r="226" spans="1:6" x14ac:dyDescent="0.25">
      <c r="A226" s="161"/>
      <c r="B226" s="161"/>
      <c r="C226" s="161"/>
      <c r="D226" s="161"/>
      <c r="E226" s="161"/>
      <c r="F226" s="161"/>
    </row>
    <row r="227" spans="1:6" x14ac:dyDescent="0.25">
      <c r="A227" s="71"/>
      <c r="B227" s="72"/>
      <c r="C227" s="72"/>
      <c r="D227" s="72"/>
      <c r="E227" s="161"/>
      <c r="F227" s="161"/>
    </row>
    <row r="228" spans="1:6" x14ac:dyDescent="0.25">
      <c r="A228" s="99"/>
      <c r="B228" s="112"/>
      <c r="C228" s="84"/>
      <c r="D228" s="163"/>
      <c r="E228" s="161"/>
      <c r="F228" s="161"/>
    </row>
    <row r="229" spans="1:6" x14ac:dyDescent="0.25">
      <c r="A229" s="99"/>
      <c r="B229" s="112"/>
      <c r="C229" s="84"/>
      <c r="D229" s="82"/>
      <c r="E229" s="161"/>
      <c r="F229" s="161"/>
    </row>
    <row r="230" spans="1:6" x14ac:dyDescent="0.25">
      <c r="A230" s="99"/>
      <c r="B230" s="112"/>
      <c r="C230" s="84"/>
      <c r="D230" s="82"/>
      <c r="E230" s="161"/>
      <c r="F230" s="161"/>
    </row>
    <row r="231" spans="1:6" x14ac:dyDescent="0.25">
      <c r="A231" s="99"/>
      <c r="B231" s="112"/>
      <c r="C231" s="84"/>
      <c r="D231" s="82"/>
      <c r="E231" s="161"/>
      <c r="F231" s="161"/>
    </row>
    <row r="232" spans="1:6" x14ac:dyDescent="0.25">
      <c r="A232" s="99"/>
      <c r="B232" s="112"/>
      <c r="C232" s="84"/>
      <c r="D232" s="113"/>
      <c r="E232" s="161"/>
      <c r="F232" s="161"/>
    </row>
    <row r="233" spans="1:6" x14ac:dyDescent="0.25">
      <c r="A233" s="99"/>
      <c r="B233" s="112"/>
      <c r="C233" s="84"/>
      <c r="D233" s="82"/>
      <c r="E233" s="161"/>
      <c r="F233" s="161"/>
    </row>
    <row r="234" spans="1:6" x14ac:dyDescent="0.25">
      <c r="A234" s="134"/>
      <c r="B234" s="70"/>
      <c r="C234" s="135"/>
      <c r="D234" s="135"/>
      <c r="E234" s="161"/>
      <c r="F234" s="161"/>
    </row>
    <row r="235" spans="1:6" x14ac:dyDescent="0.25">
      <c r="A235" s="134"/>
      <c r="B235" s="96"/>
      <c r="C235" s="136"/>
      <c r="D235" s="137"/>
      <c r="E235" s="161"/>
      <c r="F235" s="161"/>
    </row>
    <row r="236" spans="1:6" x14ac:dyDescent="0.25">
      <c r="A236" s="134"/>
      <c r="B236" s="70"/>
      <c r="C236" s="135"/>
      <c r="D236" s="135"/>
      <c r="E236" s="161"/>
      <c r="F236" s="161"/>
    </row>
    <row r="237" spans="1:6" x14ac:dyDescent="0.25">
      <c r="A237" s="105"/>
      <c r="B237" s="76"/>
      <c r="C237" s="74"/>
      <c r="D237" s="75"/>
      <c r="E237" s="161"/>
      <c r="F237" s="161"/>
    </row>
    <row r="238" spans="1:6" x14ac:dyDescent="0.25">
      <c r="A238" s="105"/>
      <c r="B238" s="73"/>
      <c r="C238" s="74"/>
      <c r="D238" s="75"/>
      <c r="E238" s="161"/>
      <c r="F238" s="161"/>
    </row>
    <row r="239" spans="1:6" x14ac:dyDescent="0.25">
      <c r="A239" s="105"/>
      <c r="B239" s="73"/>
      <c r="C239" s="74"/>
      <c r="D239" s="75"/>
      <c r="E239" s="161"/>
      <c r="F239" s="161"/>
    </row>
    <row r="240" spans="1:6" x14ac:dyDescent="0.25">
      <c r="A240" s="105"/>
      <c r="B240" s="73"/>
      <c r="C240" s="74"/>
      <c r="D240" s="75"/>
      <c r="E240" s="161"/>
      <c r="F240" s="161"/>
    </row>
    <row r="241" spans="1:6" x14ac:dyDescent="0.25">
      <c r="A241" s="106"/>
      <c r="B241" s="76"/>
      <c r="C241" s="74"/>
      <c r="D241" s="164"/>
      <c r="E241" s="161"/>
      <c r="F241" s="161"/>
    </row>
    <row r="242" spans="1:6" ht="15.75" x14ac:dyDescent="0.3">
      <c r="A242" s="106"/>
      <c r="B242" s="101"/>
      <c r="C242" s="102"/>
      <c r="D242" s="103"/>
      <c r="E242" s="161"/>
      <c r="F242" s="161"/>
    </row>
    <row r="243" spans="1:6" x14ac:dyDescent="0.25">
      <c r="A243" s="106"/>
      <c r="B243" s="110"/>
      <c r="C243" s="74"/>
      <c r="D243" s="75"/>
      <c r="E243" s="161"/>
      <c r="F243" s="161"/>
    </row>
    <row r="244" spans="1:6" x14ac:dyDescent="0.25">
      <c r="A244" s="111"/>
      <c r="B244" s="98"/>
      <c r="C244" s="98"/>
      <c r="D244" s="94"/>
      <c r="E244" s="161"/>
      <c r="F244" s="161"/>
    </row>
    <row r="245" spans="1:6" x14ac:dyDescent="0.25">
      <c r="A245" s="111"/>
      <c r="B245" s="97"/>
      <c r="C245" s="98"/>
      <c r="D245" s="93"/>
      <c r="E245" s="161"/>
      <c r="F245" s="161"/>
    </row>
    <row r="246" spans="1:6" x14ac:dyDescent="0.25">
      <c r="A246" s="111"/>
      <c r="B246" s="112"/>
      <c r="C246" s="84"/>
      <c r="D246" s="82"/>
      <c r="E246" s="161"/>
      <c r="F246" s="161"/>
    </row>
    <row r="247" spans="1:6" x14ac:dyDescent="0.25">
      <c r="A247" s="111"/>
      <c r="B247" s="97"/>
      <c r="C247" s="98"/>
      <c r="D247" s="93"/>
      <c r="E247" s="161"/>
      <c r="F247" s="161"/>
    </row>
    <row r="248" spans="1:6" x14ac:dyDescent="0.25">
      <c r="A248" s="111"/>
      <c r="B248" s="114"/>
      <c r="C248" s="98"/>
      <c r="D248" s="93"/>
      <c r="E248" s="161"/>
      <c r="F248" s="161"/>
    </row>
    <row r="249" spans="1:6" x14ac:dyDescent="0.25">
      <c r="A249" s="111"/>
      <c r="B249" s="97"/>
      <c r="C249" s="98"/>
      <c r="D249" s="93"/>
      <c r="E249" s="161"/>
      <c r="F249" s="161"/>
    </row>
    <row r="250" spans="1:6" x14ac:dyDescent="0.25">
      <c r="A250" s="111"/>
      <c r="B250" s="77"/>
      <c r="C250" s="78"/>
      <c r="D250" s="115"/>
      <c r="E250" s="161"/>
      <c r="F250" s="161"/>
    </row>
    <row r="251" spans="1:6" x14ac:dyDescent="0.25">
      <c r="A251" s="111"/>
      <c r="B251" s="97"/>
      <c r="C251" s="98"/>
      <c r="D251" s="93"/>
      <c r="E251" s="161"/>
      <c r="F251" s="161"/>
    </row>
    <row r="252" spans="1:6" s="160" customFormat="1" ht="15" customHeight="1" x14ac:dyDescent="0.3">
      <c r="A252" s="108"/>
      <c r="B252" s="87"/>
      <c r="C252" s="87"/>
      <c r="D252" s="165"/>
      <c r="E252" s="161"/>
      <c r="F252" s="161"/>
    </row>
    <row r="253" spans="1:6" ht="15" customHeight="1" x14ac:dyDescent="0.3">
      <c r="A253" s="108"/>
      <c r="B253" s="88"/>
      <c r="C253" s="87"/>
      <c r="D253" s="87"/>
      <c r="E253" s="161"/>
      <c r="F253" s="161"/>
    </row>
    <row r="254" spans="1:6" ht="15" customHeight="1" x14ac:dyDescent="0.3">
      <c r="A254" s="108"/>
      <c r="B254" s="88"/>
      <c r="C254" s="87"/>
      <c r="D254" s="87"/>
      <c r="E254" s="161"/>
      <c r="F254" s="161"/>
    </row>
    <row r="255" spans="1:6" ht="15" customHeight="1" x14ac:dyDescent="0.3">
      <c r="A255" s="108"/>
      <c r="B255" s="89"/>
      <c r="C255" s="87"/>
      <c r="D255" s="90"/>
      <c r="E255" s="161"/>
      <c r="F255" s="161"/>
    </row>
    <row r="256" spans="1:6" ht="15" customHeight="1" x14ac:dyDescent="0.3">
      <c r="A256" s="108"/>
      <c r="B256" s="91"/>
      <c r="C256" s="92"/>
      <c r="D256" s="93"/>
      <c r="E256" s="161"/>
      <c r="F256" s="161"/>
    </row>
    <row r="257" spans="1:6" ht="15" customHeight="1" x14ac:dyDescent="0.3">
      <c r="A257" s="108"/>
      <c r="B257" s="91"/>
      <c r="C257" s="92"/>
      <c r="D257" s="93"/>
      <c r="E257" s="161"/>
      <c r="F257" s="161"/>
    </row>
    <row r="258" spans="1:6" ht="15.75" customHeight="1" x14ac:dyDescent="0.3">
      <c r="A258" s="108"/>
      <c r="B258" s="88"/>
      <c r="C258" s="87"/>
      <c r="D258" s="87"/>
      <c r="E258" s="161"/>
      <c r="F258" s="161"/>
    </row>
    <row r="259" spans="1:6" ht="15" customHeight="1" x14ac:dyDescent="0.3">
      <c r="A259" s="108"/>
      <c r="B259" s="87"/>
      <c r="C259" s="87"/>
      <c r="D259" s="165"/>
      <c r="E259" s="161"/>
      <c r="F259" s="161"/>
    </row>
    <row r="260" spans="1:6" ht="15" customHeight="1" x14ac:dyDescent="0.3">
      <c r="A260" s="108"/>
      <c r="B260" s="88"/>
      <c r="C260" s="87"/>
      <c r="D260" s="87"/>
      <c r="E260" s="161"/>
      <c r="F260" s="161"/>
    </row>
    <row r="261" spans="1:6" ht="15" customHeight="1" x14ac:dyDescent="0.3">
      <c r="A261" s="108"/>
      <c r="B261" s="88"/>
      <c r="C261" s="87"/>
      <c r="D261" s="87"/>
      <c r="E261" s="161"/>
      <c r="F261" s="161"/>
    </row>
    <row r="262" spans="1:6" ht="15" customHeight="1" x14ac:dyDescent="0.3">
      <c r="A262" s="108"/>
      <c r="B262" s="89"/>
      <c r="C262" s="87"/>
      <c r="D262" s="90"/>
      <c r="E262" s="161"/>
      <c r="F262" s="161"/>
    </row>
    <row r="263" spans="1:6" ht="15" customHeight="1" x14ac:dyDescent="0.3">
      <c r="A263" s="108"/>
      <c r="B263" s="91"/>
      <c r="C263" s="92"/>
      <c r="D263" s="93"/>
      <c r="E263" s="161"/>
      <c r="F263" s="161"/>
    </row>
    <row r="264" spans="1:6" ht="15" customHeight="1" x14ac:dyDescent="0.3">
      <c r="A264" s="108"/>
      <c r="B264" s="91"/>
      <c r="C264" s="92"/>
      <c r="D264" s="93"/>
      <c r="E264" s="161"/>
      <c r="F264" s="161"/>
    </row>
    <row r="265" spans="1:6" ht="15.75" customHeight="1" x14ac:dyDescent="0.3">
      <c r="A265" s="108"/>
      <c r="B265" s="88"/>
      <c r="C265" s="87"/>
      <c r="D265" s="87"/>
      <c r="E265" s="161"/>
      <c r="F265" s="161"/>
    </row>
    <row r="266" spans="1:6" x14ac:dyDescent="0.25">
      <c r="A266" s="109"/>
      <c r="B266" s="98"/>
      <c r="C266" s="98"/>
      <c r="D266" s="94"/>
      <c r="E266" s="161"/>
      <c r="F266" s="161"/>
    </row>
    <row r="267" spans="1:6" x14ac:dyDescent="0.25">
      <c r="A267" s="109"/>
      <c r="B267" s="97"/>
      <c r="C267" s="98"/>
      <c r="D267" s="93"/>
      <c r="E267" s="161"/>
      <c r="F267" s="161"/>
    </row>
    <row r="268" spans="1:6" x14ac:dyDescent="0.25">
      <c r="A268" s="109"/>
      <c r="B268" s="112"/>
      <c r="C268" s="84"/>
      <c r="D268" s="82"/>
      <c r="E268" s="161"/>
      <c r="F268" s="161"/>
    </row>
    <row r="269" spans="1:6" x14ac:dyDescent="0.25">
      <c r="A269" s="109"/>
      <c r="B269" s="97"/>
      <c r="C269" s="98"/>
      <c r="D269" s="93"/>
      <c r="E269" s="161"/>
      <c r="F269" s="161"/>
    </row>
    <row r="270" spans="1:6" x14ac:dyDescent="0.25">
      <c r="A270" s="109"/>
      <c r="B270" s="97"/>
      <c r="C270" s="98"/>
      <c r="D270" s="93"/>
      <c r="E270" s="161"/>
      <c r="F270" s="161"/>
    </row>
    <row r="271" spans="1:6" x14ac:dyDescent="0.25">
      <c r="A271" s="109"/>
      <c r="B271" s="97"/>
      <c r="C271" s="98"/>
      <c r="D271" s="93"/>
      <c r="E271" s="161"/>
      <c r="F271" s="161"/>
    </row>
    <row r="272" spans="1:6" x14ac:dyDescent="0.25">
      <c r="A272" s="109"/>
      <c r="B272" s="97"/>
      <c r="C272" s="98"/>
      <c r="D272" s="93"/>
      <c r="E272" s="161"/>
      <c r="F272" s="161"/>
    </row>
    <row r="273" spans="1:6" x14ac:dyDescent="0.25">
      <c r="A273" s="109"/>
      <c r="B273" s="97"/>
      <c r="C273" s="98"/>
      <c r="D273" s="93"/>
      <c r="E273" s="161"/>
      <c r="F273" s="161"/>
    </row>
    <row r="274" spans="1:6" x14ac:dyDescent="0.25">
      <c r="A274" s="109"/>
      <c r="B274" s="97"/>
      <c r="C274" s="98"/>
      <c r="D274" s="93"/>
      <c r="E274" s="161"/>
      <c r="F274" s="161"/>
    </row>
    <row r="275" spans="1:6" x14ac:dyDescent="0.25">
      <c r="A275" s="109"/>
      <c r="B275" s="97"/>
      <c r="C275" s="98"/>
      <c r="D275" s="93"/>
      <c r="E275" s="161"/>
      <c r="F275" s="161"/>
    </row>
    <row r="276" spans="1:6" x14ac:dyDescent="0.25">
      <c r="A276" s="109"/>
      <c r="B276" s="97"/>
      <c r="C276" s="98"/>
      <c r="D276" s="93"/>
      <c r="E276" s="161"/>
      <c r="F276" s="161"/>
    </row>
    <row r="277" spans="1:6" x14ac:dyDescent="0.25">
      <c r="A277" s="107"/>
      <c r="B277" s="76"/>
      <c r="C277" s="74"/>
      <c r="D277" s="84"/>
      <c r="E277" s="161"/>
      <c r="F277" s="161"/>
    </row>
    <row r="278" spans="1:6" x14ac:dyDescent="0.25">
      <c r="A278" s="107"/>
      <c r="B278" s="80"/>
      <c r="C278" s="81"/>
      <c r="D278" s="82"/>
      <c r="E278" s="161"/>
      <c r="F278" s="161"/>
    </row>
    <row r="279" spans="1:6" x14ac:dyDescent="0.25">
      <c r="A279" s="107"/>
      <c r="B279" s="76"/>
      <c r="C279" s="74"/>
      <c r="D279" s="82"/>
      <c r="E279" s="161"/>
      <c r="F279" s="161"/>
    </row>
    <row r="280" spans="1:6" x14ac:dyDescent="0.25">
      <c r="A280" s="107"/>
      <c r="B280" s="76"/>
      <c r="C280" s="81"/>
      <c r="D280" s="82"/>
      <c r="E280" s="161"/>
      <c r="F280" s="161"/>
    </row>
    <row r="281" spans="1:6" x14ac:dyDescent="0.25">
      <c r="A281" s="107"/>
      <c r="B281" s="80"/>
      <c r="C281" s="83"/>
      <c r="D281" s="82"/>
      <c r="E281" s="161"/>
      <c r="F281" s="161"/>
    </row>
    <row r="282" spans="1:6" x14ac:dyDescent="0.25">
      <c r="A282" s="107"/>
      <c r="B282" s="80"/>
      <c r="C282" s="83"/>
      <c r="D282" s="84"/>
      <c r="E282" s="161"/>
      <c r="F282" s="161"/>
    </row>
    <row r="283" spans="1:6" x14ac:dyDescent="0.25">
      <c r="A283" s="107"/>
      <c r="B283" s="80"/>
      <c r="C283" s="83"/>
      <c r="D283" s="82"/>
      <c r="E283" s="161"/>
      <c r="F283" s="161"/>
    </row>
    <row r="284" spans="1:6" x14ac:dyDescent="0.25">
      <c r="A284" s="107"/>
      <c r="B284" s="80"/>
      <c r="C284" s="83"/>
      <c r="D284" s="82"/>
      <c r="E284" s="161"/>
      <c r="F284" s="161"/>
    </row>
    <row r="285" spans="1:6" x14ac:dyDescent="0.25">
      <c r="A285" s="107"/>
      <c r="B285" s="73"/>
      <c r="C285" s="86"/>
      <c r="D285" s="82"/>
      <c r="E285" s="161"/>
      <c r="F285" s="161"/>
    </row>
    <row r="286" spans="1:6" x14ac:dyDescent="0.25">
      <c r="A286" s="107"/>
      <c r="B286" s="73"/>
      <c r="C286" s="86"/>
      <c r="D286" s="82"/>
      <c r="E286" s="161"/>
      <c r="F286" s="161"/>
    </row>
    <row r="287" spans="1:6" x14ac:dyDescent="0.25">
      <c r="A287" s="99"/>
      <c r="B287" s="166"/>
      <c r="C287" s="70"/>
      <c r="D287" s="70"/>
      <c r="E287" s="161"/>
      <c r="F287" s="161"/>
    </row>
    <row r="288" spans="1:6" x14ac:dyDescent="0.25">
      <c r="A288" s="99"/>
      <c r="B288" s="95"/>
      <c r="C288" s="68"/>
      <c r="D288" s="69"/>
      <c r="E288" s="161"/>
      <c r="F288" s="161"/>
    </row>
    <row r="289" spans="1:6" x14ac:dyDescent="0.25">
      <c r="A289" s="99"/>
      <c r="B289" s="95"/>
      <c r="C289" s="68"/>
      <c r="D289" s="69"/>
      <c r="E289" s="161"/>
      <c r="F289" s="161"/>
    </row>
    <row r="290" spans="1:6" x14ac:dyDescent="0.25">
      <c r="A290" s="99"/>
      <c r="B290" s="96"/>
      <c r="C290" s="68"/>
      <c r="D290" s="69"/>
      <c r="E290" s="161"/>
      <c r="F290" s="161"/>
    </row>
    <row r="291" spans="1:6" x14ac:dyDescent="0.25">
      <c r="A291" s="99"/>
      <c r="B291" s="95"/>
      <c r="C291" s="68"/>
      <c r="D291" s="69"/>
      <c r="E291" s="161"/>
      <c r="F291" s="161"/>
    </row>
    <row r="292" spans="1:6" x14ac:dyDescent="0.25">
      <c r="A292" s="99"/>
      <c r="B292" s="95"/>
      <c r="C292" s="68"/>
      <c r="D292" s="69"/>
      <c r="E292" s="161"/>
      <c r="F292" s="161"/>
    </row>
    <row r="293" spans="1:6" x14ac:dyDescent="0.25">
      <c r="A293" s="116"/>
      <c r="B293" s="87"/>
      <c r="C293" s="87"/>
      <c r="D293" s="165"/>
      <c r="E293" s="161"/>
      <c r="F293" s="161"/>
    </row>
    <row r="294" spans="1:6" x14ac:dyDescent="0.25">
      <c r="A294" s="116"/>
      <c r="B294" s="88"/>
      <c r="C294" s="87"/>
      <c r="D294" s="117"/>
      <c r="E294" s="161"/>
      <c r="F294" s="161"/>
    </row>
    <row r="295" spans="1:6" x14ac:dyDescent="0.25">
      <c r="A295" s="116"/>
      <c r="B295" s="89"/>
      <c r="C295" s="87"/>
      <c r="D295" s="117"/>
      <c r="E295" s="161"/>
      <c r="F295" s="161"/>
    </row>
    <row r="296" spans="1:6" x14ac:dyDescent="0.25">
      <c r="A296" s="116"/>
      <c r="B296" s="88"/>
      <c r="C296" s="87"/>
      <c r="D296" s="117"/>
      <c r="E296" s="161"/>
      <c r="F296" s="161"/>
    </row>
    <row r="297" spans="1:6" ht="15.75" x14ac:dyDescent="0.3">
      <c r="A297" s="116"/>
      <c r="B297" s="104"/>
      <c r="C297" s="118"/>
      <c r="D297" s="119"/>
      <c r="E297" s="161"/>
      <c r="F297" s="161"/>
    </row>
    <row r="298" spans="1:6" x14ac:dyDescent="0.25">
      <c r="A298" s="116"/>
      <c r="B298" s="87"/>
      <c r="C298" s="87"/>
      <c r="D298" s="165"/>
      <c r="E298" s="161"/>
      <c r="F298" s="161"/>
    </row>
    <row r="299" spans="1:6" x14ac:dyDescent="0.25">
      <c r="A299" s="116"/>
      <c r="B299" s="88"/>
      <c r="C299" s="87"/>
      <c r="D299" s="117"/>
      <c r="E299" s="161"/>
      <c r="F299" s="161"/>
    </row>
    <row r="300" spans="1:6" x14ac:dyDescent="0.25">
      <c r="A300" s="116"/>
      <c r="B300" s="88"/>
      <c r="C300" s="87"/>
      <c r="D300" s="117"/>
      <c r="E300" s="161"/>
      <c r="F300" s="161"/>
    </row>
    <row r="301" spans="1:6" x14ac:dyDescent="0.25">
      <c r="A301" s="116"/>
      <c r="B301" s="88"/>
      <c r="C301" s="87"/>
      <c r="D301" s="117"/>
      <c r="E301" s="161"/>
      <c r="F301" s="161"/>
    </row>
    <row r="302" spans="1:6" x14ac:dyDescent="0.25">
      <c r="A302" s="116"/>
      <c r="B302" s="88"/>
      <c r="C302" s="87"/>
      <c r="D302" s="117"/>
      <c r="E302" s="161"/>
      <c r="F302" s="161"/>
    </row>
    <row r="303" spans="1:6" x14ac:dyDescent="0.25">
      <c r="A303" s="109"/>
      <c r="B303" s="98"/>
      <c r="C303" s="98"/>
      <c r="D303" s="93"/>
      <c r="E303" s="161"/>
      <c r="F303" s="161"/>
    </row>
    <row r="304" spans="1:6" x14ac:dyDescent="0.25">
      <c r="A304" s="109"/>
      <c r="B304" s="97"/>
      <c r="C304" s="97"/>
      <c r="D304" s="93"/>
      <c r="E304" s="161"/>
      <c r="F304" s="161"/>
    </row>
    <row r="305" spans="1:6" x14ac:dyDescent="0.25">
      <c r="A305" s="109"/>
      <c r="B305" s="97"/>
      <c r="C305" s="98"/>
      <c r="D305" s="93"/>
      <c r="E305" s="161"/>
      <c r="F305" s="161"/>
    </row>
    <row r="306" spans="1:6" x14ac:dyDescent="0.25">
      <c r="A306" s="109"/>
      <c r="B306" s="98"/>
      <c r="C306" s="98"/>
      <c r="D306" s="167"/>
      <c r="E306" s="161"/>
      <c r="F306" s="161"/>
    </row>
    <row r="307" spans="1:6" x14ac:dyDescent="0.25">
      <c r="A307" s="109"/>
      <c r="B307" s="114"/>
      <c r="C307" s="98"/>
      <c r="D307" s="93"/>
      <c r="E307" s="161"/>
      <c r="F307" s="161"/>
    </row>
    <row r="308" spans="1:6" x14ac:dyDescent="0.25">
      <c r="A308" s="109"/>
      <c r="B308" s="114"/>
      <c r="C308" s="98"/>
      <c r="D308" s="93"/>
      <c r="E308" s="161"/>
      <c r="F308" s="161"/>
    </row>
    <row r="309" spans="1:6" x14ac:dyDescent="0.25">
      <c r="A309" s="109"/>
      <c r="B309" s="114"/>
      <c r="C309" s="98"/>
      <c r="D309" s="93"/>
      <c r="E309" s="161"/>
      <c r="F309" s="161"/>
    </row>
    <row r="310" spans="1:6" x14ac:dyDescent="0.25">
      <c r="A310" s="126"/>
      <c r="B310" s="79"/>
      <c r="C310" s="130"/>
      <c r="D310" s="128"/>
      <c r="E310" s="161"/>
      <c r="F310" s="161"/>
    </row>
    <row r="311" spans="1:6" x14ac:dyDescent="0.25">
      <c r="A311" s="126"/>
      <c r="B311" s="97"/>
      <c r="C311" s="127"/>
      <c r="D311" s="85"/>
      <c r="E311" s="161"/>
      <c r="F311" s="161"/>
    </row>
    <row r="312" spans="1:6" x14ac:dyDescent="0.25">
      <c r="A312" s="126"/>
      <c r="B312" s="129"/>
      <c r="C312" s="130"/>
      <c r="D312" s="128"/>
      <c r="E312" s="161"/>
      <c r="F312" s="161"/>
    </row>
    <row r="313" spans="1:6" x14ac:dyDescent="0.25">
      <c r="A313" s="126"/>
      <c r="B313" s="129"/>
      <c r="C313" s="130"/>
      <c r="D313" s="128"/>
      <c r="E313" s="161"/>
      <c r="F313" s="161"/>
    </row>
    <row r="314" spans="1:6" x14ac:dyDescent="0.25">
      <c r="A314" s="126"/>
      <c r="B314" s="129"/>
      <c r="C314" s="130"/>
      <c r="D314" s="128"/>
      <c r="E314" s="161"/>
      <c r="F314" s="161"/>
    </row>
    <row r="315" spans="1:6" x14ac:dyDescent="0.25">
      <c r="A315" s="126"/>
      <c r="B315" s="130"/>
      <c r="C315" s="130"/>
      <c r="D315" s="128"/>
      <c r="E315" s="161"/>
      <c r="F315" s="161"/>
    </row>
    <row r="316" spans="1:6" x14ac:dyDescent="0.25">
      <c r="A316" s="126"/>
      <c r="B316" s="97"/>
      <c r="C316" s="127"/>
      <c r="D316" s="82"/>
      <c r="E316" s="161"/>
      <c r="F316" s="161"/>
    </row>
    <row r="317" spans="1:6" x14ac:dyDescent="0.25">
      <c r="A317" s="126"/>
      <c r="B317" s="129"/>
      <c r="C317" s="130"/>
      <c r="D317" s="131"/>
      <c r="E317" s="161"/>
      <c r="F317" s="161"/>
    </row>
    <row r="318" spans="1:6" x14ac:dyDescent="0.25">
      <c r="A318" s="126"/>
      <c r="B318" s="129"/>
      <c r="C318" s="130"/>
      <c r="D318" s="131"/>
      <c r="E318" s="161"/>
      <c r="F318" s="161"/>
    </row>
    <row r="319" spans="1:6" x14ac:dyDescent="0.25">
      <c r="A319" s="126"/>
      <c r="B319" s="129"/>
      <c r="C319" s="130"/>
      <c r="D319" s="128"/>
      <c r="E319" s="161"/>
      <c r="F319" s="161"/>
    </row>
    <row r="320" spans="1:6" x14ac:dyDescent="0.25">
      <c r="A320" s="74"/>
      <c r="B320" s="95"/>
      <c r="C320" s="68"/>
      <c r="D320" s="69"/>
      <c r="E320" s="161"/>
      <c r="F320" s="161"/>
    </row>
    <row r="321" spans="1:6" x14ac:dyDescent="0.25">
      <c r="A321" s="99"/>
      <c r="B321" s="76"/>
      <c r="C321" s="100"/>
      <c r="D321" s="69"/>
      <c r="E321" s="161"/>
      <c r="F321" s="161"/>
    </row>
    <row r="322" spans="1:6" x14ac:dyDescent="0.25">
      <c r="A322" s="99"/>
      <c r="B322" s="96"/>
      <c r="C322" s="100"/>
      <c r="D322" s="69"/>
      <c r="E322" s="161"/>
      <c r="F322" s="161"/>
    </row>
    <row r="323" spans="1:6" x14ac:dyDescent="0.25">
      <c r="A323" s="99"/>
      <c r="B323" s="80"/>
      <c r="C323" s="100"/>
      <c r="D323" s="69"/>
      <c r="E323" s="161"/>
      <c r="F323" s="161"/>
    </row>
    <row r="324" spans="1:6" x14ac:dyDescent="0.25">
      <c r="A324" s="99"/>
      <c r="B324" s="80"/>
      <c r="C324" s="100"/>
      <c r="D324" s="69"/>
      <c r="E324" s="161"/>
      <c r="F324" s="161"/>
    </row>
    <row r="325" spans="1:6" x14ac:dyDescent="0.25">
      <c r="A325" s="99"/>
      <c r="B325" s="80"/>
      <c r="C325" s="100"/>
      <c r="D325" s="69"/>
      <c r="E325" s="161"/>
      <c r="F325" s="161"/>
    </row>
    <row r="326" spans="1:6" x14ac:dyDescent="0.25">
      <c r="A326" s="99"/>
      <c r="B326" s="80"/>
      <c r="C326" s="100"/>
      <c r="D326" s="69"/>
      <c r="E326" s="161"/>
      <c r="F326" s="161"/>
    </row>
    <row r="327" spans="1:6" x14ac:dyDescent="0.25">
      <c r="A327" s="99"/>
      <c r="B327" s="132"/>
      <c r="C327" s="133"/>
      <c r="D327" s="75"/>
      <c r="E327" s="161"/>
      <c r="F327" s="161"/>
    </row>
    <row r="328" spans="1:6" x14ac:dyDescent="0.25">
      <c r="A328" s="99"/>
      <c r="B328" s="132"/>
      <c r="C328" s="133"/>
      <c r="D328" s="75"/>
      <c r="E328" s="161"/>
      <c r="F328" s="161"/>
    </row>
    <row r="329" spans="1:6" x14ac:dyDescent="0.25">
      <c r="A329" s="168"/>
      <c r="B329" s="80"/>
      <c r="C329" s="168"/>
      <c r="D329" s="168"/>
      <c r="E329" s="161"/>
      <c r="F329" s="161"/>
    </row>
    <row r="330" spans="1:6" x14ac:dyDescent="0.25">
      <c r="A330" s="161"/>
      <c r="B330" s="161"/>
      <c r="C330" s="161"/>
      <c r="D330" s="161"/>
      <c r="E330" s="161"/>
      <c r="F330" s="161"/>
    </row>
    <row r="331" spans="1:6" x14ac:dyDescent="0.25">
      <c r="A331" s="161"/>
      <c r="B331" s="161"/>
      <c r="C331" s="161"/>
      <c r="D331" s="161"/>
      <c r="E331" s="161"/>
      <c r="F331" s="161"/>
    </row>
    <row r="332" spans="1:6" x14ac:dyDescent="0.25">
      <c r="A332" s="161"/>
      <c r="B332" s="161"/>
      <c r="C332" s="161"/>
      <c r="D332" s="161"/>
      <c r="E332" s="161"/>
      <c r="F332" s="161"/>
    </row>
    <row r="333" spans="1:6" x14ac:dyDescent="0.25">
      <c r="A333" s="161"/>
      <c r="B333" s="120"/>
      <c r="C333" s="161"/>
      <c r="D333" s="161"/>
      <c r="E333" s="161"/>
      <c r="F333" s="161"/>
    </row>
    <row r="334" spans="1:6" x14ac:dyDescent="0.25">
      <c r="A334" s="161"/>
      <c r="B334" s="161"/>
      <c r="C334" s="161"/>
      <c r="D334" s="161"/>
      <c r="E334" s="161"/>
      <c r="F334" s="161"/>
    </row>
    <row r="335" spans="1:6" x14ac:dyDescent="0.25">
      <c r="A335" s="161"/>
      <c r="B335" s="161"/>
      <c r="C335" s="161"/>
      <c r="D335" s="161"/>
      <c r="E335" s="161"/>
      <c r="F335" s="161"/>
    </row>
    <row r="336" spans="1:6" x14ac:dyDescent="0.25">
      <c r="A336" s="161"/>
      <c r="B336" s="161"/>
      <c r="C336" s="161"/>
      <c r="D336" s="161"/>
      <c r="E336" s="161"/>
      <c r="F336" s="161"/>
    </row>
    <row r="337" spans="1:6" x14ac:dyDescent="0.25">
      <c r="A337" s="161"/>
      <c r="B337" s="161"/>
      <c r="C337" s="161"/>
      <c r="D337" s="161"/>
      <c r="E337" s="161"/>
      <c r="F337" s="161"/>
    </row>
    <row r="338" spans="1:6" x14ac:dyDescent="0.25">
      <c r="A338" s="161"/>
      <c r="B338" s="161"/>
      <c r="C338" s="161"/>
      <c r="D338" s="161"/>
      <c r="E338" s="161"/>
      <c r="F338" s="161"/>
    </row>
    <row r="339" spans="1:6" x14ac:dyDescent="0.25">
      <c r="A339" s="161"/>
      <c r="B339" s="161"/>
      <c r="C339" s="161"/>
      <c r="D339" s="161"/>
      <c r="E339" s="161"/>
      <c r="F339" s="161"/>
    </row>
    <row r="340" spans="1:6" x14ac:dyDescent="0.25">
      <c r="A340" s="161"/>
      <c r="B340" s="161"/>
      <c r="C340" s="161"/>
      <c r="D340" s="161"/>
      <c r="E340" s="161"/>
      <c r="F340" s="161"/>
    </row>
    <row r="341" spans="1:6" x14ac:dyDescent="0.25">
      <c r="A341" s="161"/>
      <c r="B341" s="161"/>
      <c r="C341" s="161"/>
      <c r="D341" s="161"/>
      <c r="E341" s="161"/>
      <c r="F341" s="161"/>
    </row>
    <row r="342" spans="1:6" x14ac:dyDescent="0.25">
      <c r="A342" s="161"/>
      <c r="B342" s="161"/>
      <c r="C342" s="161"/>
      <c r="D342" s="161"/>
      <c r="E342" s="161"/>
      <c r="F342" s="161"/>
    </row>
    <row r="343" spans="1:6" x14ac:dyDescent="0.25">
      <c r="A343" s="161"/>
      <c r="B343" s="161"/>
      <c r="C343" s="161"/>
      <c r="D343" s="161"/>
      <c r="E343" s="161"/>
      <c r="F343" s="161"/>
    </row>
    <row r="344" spans="1:6" x14ac:dyDescent="0.25">
      <c r="A344" s="161"/>
      <c r="B344" s="161"/>
      <c r="C344" s="161"/>
      <c r="D344" s="161"/>
      <c r="E344" s="161"/>
      <c r="F344" s="161"/>
    </row>
    <row r="345" spans="1:6" x14ac:dyDescent="0.25">
      <c r="A345" s="161"/>
      <c r="B345" s="161"/>
      <c r="C345" s="161"/>
      <c r="D345" s="161"/>
      <c r="E345" s="161"/>
      <c r="F345" s="161"/>
    </row>
    <row r="346" spans="1:6" x14ac:dyDescent="0.25">
      <c r="A346" s="161"/>
      <c r="B346" s="161"/>
      <c r="C346" s="161"/>
      <c r="D346" s="161"/>
      <c r="E346" s="161"/>
      <c r="F346" s="161"/>
    </row>
    <row r="347" spans="1:6" x14ac:dyDescent="0.25">
      <c r="A347" s="161"/>
      <c r="B347" s="161"/>
      <c r="C347" s="161"/>
      <c r="D347" s="161"/>
      <c r="E347" s="161"/>
      <c r="F347" s="161"/>
    </row>
    <row r="348" spans="1:6" x14ac:dyDescent="0.25">
      <c r="A348" s="161"/>
      <c r="B348" s="161"/>
      <c r="C348" s="161"/>
      <c r="D348" s="161"/>
      <c r="E348" s="161"/>
      <c r="F348" s="161"/>
    </row>
    <row r="349" spans="1:6" x14ac:dyDescent="0.25">
      <c r="A349" s="161"/>
      <c r="B349" s="161"/>
      <c r="C349" s="161"/>
      <c r="D349" s="161"/>
      <c r="E349" s="161"/>
      <c r="F349" s="161"/>
    </row>
    <row r="350" spans="1:6" x14ac:dyDescent="0.25">
      <c r="A350" s="161"/>
      <c r="B350" s="161"/>
      <c r="C350" s="161"/>
      <c r="D350" s="161"/>
      <c r="E350" s="161"/>
      <c r="F350" s="161"/>
    </row>
    <row r="351" spans="1:6" x14ac:dyDescent="0.25">
      <c r="A351" s="161"/>
      <c r="B351" s="161"/>
      <c r="C351" s="161"/>
      <c r="D351" s="161"/>
      <c r="E351" s="161"/>
      <c r="F351" s="161"/>
    </row>
    <row r="352" spans="1:6" x14ac:dyDescent="0.25">
      <c r="A352" s="161"/>
      <c r="B352" s="161"/>
      <c r="C352" s="161"/>
      <c r="D352" s="161"/>
      <c r="E352" s="161"/>
      <c r="F352" s="161"/>
    </row>
    <row r="353" spans="1:6" x14ac:dyDescent="0.25">
      <c r="A353" s="161"/>
      <c r="B353" s="161"/>
      <c r="C353" s="161"/>
      <c r="D353" s="161"/>
      <c r="E353" s="161"/>
      <c r="F353" s="161"/>
    </row>
    <row r="354" spans="1:6" x14ac:dyDescent="0.25">
      <c r="A354" s="161"/>
      <c r="B354" s="161"/>
      <c r="C354" s="161"/>
      <c r="D354" s="161"/>
      <c r="E354" s="161"/>
      <c r="F354" s="161"/>
    </row>
    <row r="355" spans="1:6" x14ac:dyDescent="0.25">
      <c r="A355" s="161"/>
      <c r="B355" s="161"/>
      <c r="C355" s="161"/>
      <c r="D355" s="161"/>
      <c r="E355" s="161"/>
      <c r="F355" s="161"/>
    </row>
    <row r="356" spans="1:6" x14ac:dyDescent="0.25">
      <c r="A356" s="161"/>
      <c r="B356" s="161"/>
      <c r="C356" s="161"/>
      <c r="D356" s="161"/>
      <c r="E356" s="161"/>
      <c r="F356" s="161"/>
    </row>
    <row r="357" spans="1:6" x14ac:dyDescent="0.25">
      <c r="A357" s="161"/>
      <c r="B357" s="161"/>
      <c r="C357" s="161"/>
      <c r="D357" s="161"/>
      <c r="E357" s="161"/>
      <c r="F357" s="161"/>
    </row>
    <row r="358" spans="1:6" x14ac:dyDescent="0.25">
      <c r="A358" s="161"/>
      <c r="B358" s="161"/>
      <c r="C358" s="161"/>
      <c r="D358" s="161"/>
      <c r="E358" s="161"/>
      <c r="F358" s="161"/>
    </row>
    <row r="359" spans="1:6" x14ac:dyDescent="0.25">
      <c r="A359" s="161"/>
      <c r="B359" s="161"/>
      <c r="C359" s="161"/>
      <c r="D359" s="161"/>
      <c r="E359" s="161"/>
      <c r="F359" s="161"/>
    </row>
    <row r="360" spans="1:6" x14ac:dyDescent="0.25">
      <c r="A360" s="161"/>
      <c r="B360" s="161"/>
      <c r="C360" s="161"/>
      <c r="D360" s="161"/>
      <c r="E360" s="161"/>
      <c r="F360" s="161"/>
    </row>
    <row r="361" spans="1:6" x14ac:dyDescent="0.25">
      <c r="A361" s="161"/>
      <c r="B361" s="161"/>
      <c r="C361" s="161"/>
      <c r="D361" s="161"/>
      <c r="E361" s="161"/>
      <c r="F361" s="161"/>
    </row>
    <row r="362" spans="1:6" x14ac:dyDescent="0.25">
      <c r="A362" s="161"/>
      <c r="B362" s="161"/>
      <c r="C362" s="161"/>
      <c r="D362" s="161"/>
      <c r="E362" s="161"/>
      <c r="F362" s="161"/>
    </row>
    <row r="363" spans="1:6" x14ac:dyDescent="0.25">
      <c r="A363" s="161"/>
      <c r="B363" s="161"/>
      <c r="C363" s="161"/>
      <c r="D363" s="161"/>
      <c r="E363" s="161"/>
      <c r="F363" s="161"/>
    </row>
    <row r="364" spans="1:6" x14ac:dyDescent="0.25">
      <c r="A364" s="161"/>
      <c r="B364" s="161"/>
      <c r="C364" s="161"/>
      <c r="D364" s="161"/>
      <c r="E364" s="161"/>
      <c r="F364" s="161"/>
    </row>
    <row r="365" spans="1:6" x14ac:dyDescent="0.25">
      <c r="A365" s="161"/>
      <c r="B365" s="161"/>
      <c r="C365" s="161"/>
      <c r="D365" s="161"/>
      <c r="E365" s="161"/>
      <c r="F365" s="161"/>
    </row>
    <row r="366" spans="1:6" x14ac:dyDescent="0.25">
      <c r="A366" s="161"/>
      <c r="B366" s="161"/>
      <c r="C366" s="161"/>
      <c r="D366" s="161"/>
      <c r="E366" s="161"/>
      <c r="F366" s="161"/>
    </row>
    <row r="367" spans="1:6" x14ac:dyDescent="0.25">
      <c r="A367" s="161"/>
      <c r="B367" s="161"/>
      <c r="C367" s="161"/>
      <c r="D367" s="161"/>
      <c r="E367" s="161"/>
      <c r="F367" s="161"/>
    </row>
    <row r="368" spans="1:6" x14ac:dyDescent="0.25">
      <c r="A368" s="161"/>
      <c r="B368" s="161"/>
      <c r="C368" s="161"/>
      <c r="D368" s="161"/>
      <c r="E368" s="161"/>
      <c r="F368" s="161"/>
    </row>
    <row r="369" spans="1:6" x14ac:dyDescent="0.25">
      <c r="A369" s="161"/>
      <c r="B369" s="161"/>
      <c r="C369" s="161"/>
      <c r="D369" s="161"/>
      <c r="E369" s="161"/>
      <c r="F369" s="161"/>
    </row>
    <row r="370" spans="1:6" x14ac:dyDescent="0.25">
      <c r="A370" s="161"/>
      <c r="B370" s="161"/>
      <c r="C370" s="161"/>
      <c r="D370" s="161"/>
      <c r="E370" s="161"/>
      <c r="F370" s="161"/>
    </row>
    <row r="371" spans="1:6" x14ac:dyDescent="0.25">
      <c r="A371" s="161"/>
      <c r="B371" s="161"/>
      <c r="C371" s="161"/>
      <c r="D371" s="161"/>
      <c r="E371" s="161"/>
      <c r="F371" s="161"/>
    </row>
    <row r="372" spans="1:6" x14ac:dyDescent="0.25">
      <c r="A372" s="161"/>
      <c r="B372" s="161"/>
      <c r="C372" s="161"/>
      <c r="D372" s="161"/>
      <c r="E372" s="161"/>
      <c r="F372" s="161"/>
    </row>
    <row r="373" spans="1:6" x14ac:dyDescent="0.25">
      <c r="A373" s="161"/>
      <c r="B373" s="161"/>
      <c r="C373" s="161"/>
      <c r="D373" s="161"/>
      <c r="E373" s="161"/>
      <c r="F373" s="161"/>
    </row>
    <row r="374" spans="1:6" x14ac:dyDescent="0.25">
      <c r="A374" s="161"/>
      <c r="B374" s="161"/>
      <c r="C374" s="161"/>
      <c r="D374" s="161"/>
      <c r="E374" s="161"/>
      <c r="F374" s="161"/>
    </row>
    <row r="375" spans="1:6" x14ac:dyDescent="0.25">
      <c r="A375" s="161"/>
      <c r="B375" s="161"/>
      <c r="C375" s="161"/>
      <c r="D375" s="161"/>
      <c r="E375" s="161"/>
      <c r="F375" s="161"/>
    </row>
    <row r="376" spans="1:6" x14ac:dyDescent="0.25">
      <c r="A376" s="161"/>
      <c r="B376" s="161"/>
      <c r="C376" s="161"/>
      <c r="D376" s="161"/>
      <c r="E376" s="161"/>
      <c r="F376" s="161"/>
    </row>
    <row r="377" spans="1:6" x14ac:dyDescent="0.25">
      <c r="A377" s="161"/>
      <c r="B377" s="161"/>
      <c r="C377" s="161"/>
      <c r="D377" s="161"/>
      <c r="E377" s="161"/>
      <c r="F377" s="161"/>
    </row>
    <row r="378" spans="1:6" x14ac:dyDescent="0.25">
      <c r="A378" s="161"/>
      <c r="B378" s="161"/>
      <c r="C378" s="161"/>
      <c r="D378" s="161"/>
      <c r="E378" s="161"/>
      <c r="F378" s="161"/>
    </row>
    <row r="379" spans="1:6" x14ac:dyDescent="0.25">
      <c r="A379" s="161"/>
      <c r="B379" s="161"/>
      <c r="C379" s="161"/>
      <c r="D379" s="161"/>
      <c r="E379" s="161"/>
      <c r="F379" s="161"/>
    </row>
    <row r="380" spans="1:6" x14ac:dyDescent="0.25">
      <c r="A380" s="161"/>
      <c r="B380" s="161"/>
      <c r="C380" s="161"/>
      <c r="D380" s="161"/>
      <c r="E380" s="161"/>
      <c r="F380" s="161"/>
    </row>
    <row r="381" spans="1:6" x14ac:dyDescent="0.25">
      <c r="A381" s="161"/>
      <c r="B381" s="161"/>
      <c r="C381" s="161"/>
      <c r="D381" s="161"/>
      <c r="E381" s="161"/>
      <c r="F381" s="161"/>
    </row>
    <row r="382" spans="1:6" x14ac:dyDescent="0.25">
      <c r="A382" s="161"/>
      <c r="B382" s="161"/>
      <c r="C382" s="161"/>
      <c r="D382" s="161"/>
      <c r="E382" s="161"/>
      <c r="F382" s="161"/>
    </row>
    <row r="383" spans="1:6" x14ac:dyDescent="0.25">
      <c r="A383" s="161"/>
      <c r="B383" s="161"/>
      <c r="C383" s="161"/>
      <c r="D383" s="161"/>
      <c r="E383" s="161"/>
      <c r="F383" s="161"/>
    </row>
    <row r="384" spans="1:6" x14ac:dyDescent="0.25">
      <c r="A384" s="161"/>
      <c r="B384" s="161"/>
      <c r="C384" s="161"/>
      <c r="D384" s="161"/>
      <c r="E384" s="161"/>
      <c r="F384" s="161"/>
    </row>
    <row r="385" spans="1:6" x14ac:dyDescent="0.25">
      <c r="A385" s="161"/>
      <c r="B385" s="161"/>
      <c r="C385" s="161"/>
      <c r="D385" s="161"/>
      <c r="E385" s="161"/>
      <c r="F385" s="161"/>
    </row>
    <row r="386" spans="1:6" x14ac:dyDescent="0.25">
      <c r="A386" s="161"/>
      <c r="B386" s="161"/>
      <c r="C386" s="161"/>
      <c r="D386" s="161"/>
      <c r="E386" s="161"/>
      <c r="F386" s="161"/>
    </row>
    <row r="387" spans="1:6" x14ac:dyDescent="0.25">
      <c r="A387" s="161"/>
      <c r="B387" s="161"/>
      <c r="C387" s="161"/>
      <c r="D387" s="161"/>
      <c r="E387" s="161"/>
      <c r="F387" s="161"/>
    </row>
    <row r="388" spans="1:6" x14ac:dyDescent="0.25">
      <c r="A388" s="161"/>
      <c r="B388" s="161"/>
      <c r="C388" s="161"/>
      <c r="D388" s="161"/>
      <c r="E388" s="161"/>
      <c r="F388" s="161"/>
    </row>
    <row r="389" spans="1:6" x14ac:dyDescent="0.25">
      <c r="A389" s="161"/>
      <c r="B389" s="161"/>
      <c r="C389" s="161"/>
      <c r="D389" s="161"/>
      <c r="E389" s="161"/>
      <c r="F389" s="161"/>
    </row>
    <row r="390" spans="1:6" x14ac:dyDescent="0.25">
      <c r="A390" s="161"/>
      <c r="B390" s="161"/>
      <c r="C390" s="161"/>
      <c r="D390" s="161"/>
      <c r="E390" s="161"/>
      <c r="F390" s="161"/>
    </row>
    <row r="391" spans="1:6" x14ac:dyDescent="0.25">
      <c r="A391" s="161"/>
      <c r="B391" s="161"/>
      <c r="C391" s="161"/>
      <c r="D391" s="161"/>
      <c r="E391" s="161"/>
      <c r="F391" s="161"/>
    </row>
    <row r="392" spans="1:6" x14ac:dyDescent="0.25">
      <c r="A392" s="161"/>
      <c r="B392" s="161"/>
      <c r="C392" s="161"/>
      <c r="D392" s="161"/>
      <c r="E392" s="161"/>
      <c r="F392" s="161"/>
    </row>
    <row r="393" spans="1:6" x14ac:dyDescent="0.25">
      <c r="A393" s="161"/>
      <c r="B393" s="161"/>
      <c r="C393" s="161"/>
      <c r="D393" s="161"/>
      <c r="E393" s="161"/>
      <c r="F393" s="161"/>
    </row>
    <row r="394" spans="1:6" x14ac:dyDescent="0.25">
      <c r="A394" s="161"/>
      <c r="B394" s="161"/>
      <c r="C394" s="161"/>
      <c r="D394" s="161"/>
      <c r="E394" s="161"/>
      <c r="F394" s="161"/>
    </row>
    <row r="395" spans="1:6" x14ac:dyDescent="0.25">
      <c r="A395" s="161"/>
      <c r="B395" s="161"/>
      <c r="C395" s="161"/>
      <c r="D395" s="161"/>
      <c r="E395" s="161"/>
      <c r="F395" s="161"/>
    </row>
    <row r="396" spans="1:6" x14ac:dyDescent="0.25">
      <c r="A396" s="161"/>
      <c r="B396" s="161"/>
      <c r="C396" s="161"/>
      <c r="D396" s="161"/>
      <c r="E396" s="161"/>
      <c r="F396" s="161"/>
    </row>
    <row r="397" spans="1:6" x14ac:dyDescent="0.25">
      <c r="A397" s="161"/>
      <c r="B397" s="161"/>
      <c r="C397" s="161"/>
      <c r="D397" s="161"/>
      <c r="E397" s="161"/>
      <c r="F397" s="161"/>
    </row>
    <row r="398" spans="1:6" x14ac:dyDescent="0.25">
      <c r="A398" s="161"/>
      <c r="B398" s="161"/>
      <c r="C398" s="161"/>
      <c r="D398" s="161"/>
      <c r="E398" s="161"/>
      <c r="F398" s="161"/>
    </row>
    <row r="399" spans="1:6" x14ac:dyDescent="0.25">
      <c r="A399" s="161"/>
      <c r="B399" s="161"/>
      <c r="C399" s="161"/>
      <c r="D399" s="161"/>
      <c r="E399" s="161"/>
      <c r="F399" s="161"/>
    </row>
    <row r="400" spans="1:6" x14ac:dyDescent="0.25">
      <c r="A400" s="161"/>
      <c r="B400" s="161"/>
      <c r="C400" s="161"/>
      <c r="D400" s="161"/>
      <c r="E400" s="161"/>
      <c r="F400" s="161"/>
    </row>
    <row r="401" spans="1:6" x14ac:dyDescent="0.25">
      <c r="A401" s="161"/>
      <c r="B401" s="161"/>
      <c r="C401" s="161"/>
      <c r="D401" s="161"/>
      <c r="E401" s="161"/>
      <c r="F401" s="161"/>
    </row>
    <row r="402" spans="1:6" x14ac:dyDescent="0.25">
      <c r="A402" s="161"/>
      <c r="B402" s="161"/>
      <c r="C402" s="161"/>
      <c r="D402" s="161"/>
      <c r="E402" s="161"/>
      <c r="F402" s="161"/>
    </row>
    <row r="403" spans="1:6" x14ac:dyDescent="0.25">
      <c r="A403" s="161"/>
      <c r="B403" s="161"/>
      <c r="C403" s="161"/>
      <c r="D403" s="161"/>
      <c r="E403" s="161"/>
      <c r="F403" s="161"/>
    </row>
    <row r="404" spans="1:6" x14ac:dyDescent="0.25">
      <c r="A404" s="161"/>
      <c r="B404" s="161"/>
      <c r="C404" s="161"/>
      <c r="D404" s="161"/>
      <c r="E404" s="161"/>
      <c r="F404" s="161"/>
    </row>
    <row r="405" spans="1:6" x14ac:dyDescent="0.25">
      <c r="A405" s="161"/>
      <c r="B405" s="161"/>
      <c r="C405" s="161"/>
      <c r="D405" s="161"/>
      <c r="E405" s="161"/>
      <c r="F405" s="161"/>
    </row>
    <row r="406" spans="1:6" x14ac:dyDescent="0.25">
      <c r="A406" s="161"/>
      <c r="B406" s="161"/>
      <c r="C406" s="161"/>
      <c r="D406" s="161"/>
      <c r="E406" s="161"/>
      <c r="F406" s="161"/>
    </row>
    <row r="407" spans="1:6" x14ac:dyDescent="0.25">
      <c r="A407" s="161"/>
      <c r="B407" s="161"/>
      <c r="C407" s="161"/>
      <c r="D407" s="161"/>
      <c r="E407" s="161"/>
      <c r="F407" s="161"/>
    </row>
    <row r="408" spans="1:6" x14ac:dyDescent="0.25">
      <c r="A408" s="161"/>
      <c r="B408" s="161"/>
      <c r="C408" s="161"/>
      <c r="D408" s="161"/>
      <c r="E408" s="161"/>
      <c r="F408" s="161"/>
    </row>
    <row r="409" spans="1:6" x14ac:dyDescent="0.25">
      <c r="A409" s="161"/>
      <c r="B409" s="161"/>
      <c r="C409" s="161"/>
      <c r="D409" s="161"/>
      <c r="E409" s="161"/>
      <c r="F409" s="161"/>
    </row>
    <row r="410" spans="1:6" x14ac:dyDescent="0.25">
      <c r="A410" s="161"/>
      <c r="B410" s="161"/>
      <c r="C410" s="161"/>
      <c r="D410" s="161"/>
      <c r="E410" s="161"/>
      <c r="F410" s="161"/>
    </row>
    <row r="411" spans="1:6" x14ac:dyDescent="0.25">
      <c r="A411" s="161"/>
      <c r="B411" s="161"/>
      <c r="C411" s="161"/>
      <c r="D411" s="161"/>
      <c r="E411" s="161"/>
      <c r="F411" s="161"/>
    </row>
    <row r="412" spans="1:6" x14ac:dyDescent="0.25">
      <c r="A412" s="161"/>
      <c r="B412" s="161"/>
      <c r="C412" s="161"/>
      <c r="D412" s="161"/>
      <c r="E412" s="161"/>
      <c r="F412" s="161"/>
    </row>
    <row r="413" spans="1:6" x14ac:dyDescent="0.25">
      <c r="A413" s="161"/>
      <c r="B413" s="161"/>
      <c r="C413" s="161"/>
      <c r="D413" s="161"/>
      <c r="E413" s="161"/>
      <c r="F413" s="161"/>
    </row>
    <row r="414" spans="1:6" x14ac:dyDescent="0.25">
      <c r="A414" s="161"/>
      <c r="B414" s="161"/>
      <c r="C414" s="161"/>
      <c r="D414" s="161"/>
      <c r="E414" s="161"/>
      <c r="F414" s="161"/>
    </row>
    <row r="415" spans="1:6" x14ac:dyDescent="0.25">
      <c r="A415" s="161"/>
      <c r="B415" s="161"/>
      <c r="C415" s="161"/>
      <c r="D415" s="161"/>
      <c r="E415" s="161"/>
      <c r="F415" s="161"/>
    </row>
    <row r="416" spans="1:6" x14ac:dyDescent="0.25">
      <c r="A416" s="161"/>
      <c r="B416" s="161"/>
      <c r="C416" s="161"/>
      <c r="D416" s="161"/>
      <c r="E416" s="161"/>
      <c r="F416" s="161"/>
    </row>
    <row r="417" spans="1:6" x14ac:dyDescent="0.25">
      <c r="A417" s="161"/>
      <c r="B417" s="161"/>
      <c r="C417" s="161"/>
      <c r="D417" s="161"/>
      <c r="E417" s="161"/>
      <c r="F417" s="161"/>
    </row>
    <row r="418" spans="1:6" x14ac:dyDescent="0.25">
      <c r="A418" s="161"/>
      <c r="B418" s="161"/>
      <c r="C418" s="161"/>
      <c r="D418" s="161"/>
      <c r="E418" s="161"/>
      <c r="F418" s="161"/>
    </row>
    <row r="419" spans="1:6" x14ac:dyDescent="0.25">
      <c r="A419" s="161"/>
      <c r="B419" s="161"/>
      <c r="C419" s="161"/>
      <c r="D419" s="161"/>
      <c r="E419" s="161"/>
      <c r="F419" s="161"/>
    </row>
    <row r="420" spans="1:6" x14ac:dyDescent="0.25">
      <c r="A420" s="161"/>
      <c r="B420" s="161"/>
      <c r="C420" s="161"/>
      <c r="D420" s="161"/>
      <c r="E420" s="161"/>
      <c r="F420" s="161"/>
    </row>
    <row r="421" spans="1:6" x14ac:dyDescent="0.25">
      <c r="A421" s="161"/>
      <c r="B421" s="161"/>
      <c r="C421" s="161"/>
      <c r="D421" s="161"/>
      <c r="E421" s="161"/>
      <c r="F421" s="161"/>
    </row>
    <row r="422" spans="1:6" x14ac:dyDescent="0.25">
      <c r="A422" s="161"/>
      <c r="B422" s="161"/>
      <c r="C422" s="161"/>
      <c r="D422" s="161"/>
      <c r="E422" s="161"/>
      <c r="F422" s="161"/>
    </row>
    <row r="423" spans="1:6" x14ac:dyDescent="0.25">
      <c r="A423" s="161"/>
      <c r="B423" s="161"/>
      <c r="C423" s="161"/>
      <c r="D423" s="161"/>
      <c r="E423" s="161"/>
      <c r="F423" s="161"/>
    </row>
    <row r="424" spans="1:6" x14ac:dyDescent="0.25">
      <c r="A424" s="161"/>
      <c r="B424" s="161"/>
      <c r="C424" s="161"/>
      <c r="D424" s="161"/>
      <c r="E424" s="161"/>
      <c r="F424" s="161"/>
    </row>
    <row r="425" spans="1:6" x14ac:dyDescent="0.25">
      <c r="A425" s="161"/>
      <c r="B425" s="161"/>
      <c r="C425" s="161"/>
      <c r="D425" s="161"/>
      <c r="E425" s="161"/>
      <c r="F425" s="161"/>
    </row>
    <row r="426" spans="1:6" x14ac:dyDescent="0.25">
      <c r="A426" s="161"/>
      <c r="B426" s="161"/>
      <c r="C426" s="161"/>
      <c r="D426" s="161"/>
      <c r="E426" s="161"/>
      <c r="F426" s="161"/>
    </row>
    <row r="427" spans="1:6" x14ac:dyDescent="0.25">
      <c r="A427" s="161"/>
      <c r="B427" s="161"/>
      <c r="C427" s="161"/>
      <c r="D427" s="161"/>
      <c r="E427" s="161"/>
      <c r="F427" s="161"/>
    </row>
    <row r="428" spans="1:6" x14ac:dyDescent="0.25">
      <c r="A428" s="161"/>
      <c r="B428" s="161"/>
      <c r="C428" s="161"/>
      <c r="D428" s="161"/>
      <c r="E428" s="161"/>
      <c r="F428" s="161"/>
    </row>
    <row r="429" spans="1:6" x14ac:dyDescent="0.25">
      <c r="A429" s="161"/>
      <c r="B429" s="161"/>
      <c r="C429" s="161"/>
      <c r="D429" s="161"/>
      <c r="E429" s="161"/>
      <c r="F429" s="161"/>
    </row>
    <row r="430" spans="1:6" x14ac:dyDescent="0.25">
      <c r="A430" s="161"/>
      <c r="B430" s="161"/>
      <c r="C430" s="161"/>
      <c r="D430" s="161"/>
      <c r="E430" s="161"/>
      <c r="F430" s="161"/>
    </row>
    <row r="431" spans="1:6" x14ac:dyDescent="0.25">
      <c r="A431" s="161"/>
      <c r="B431" s="161"/>
      <c r="C431" s="161"/>
      <c r="D431" s="161"/>
      <c r="E431" s="161"/>
      <c r="F431" s="161"/>
    </row>
    <row r="432" spans="1:6" x14ac:dyDescent="0.25">
      <c r="A432" s="161"/>
      <c r="B432" s="161"/>
      <c r="C432" s="161"/>
      <c r="D432" s="161"/>
      <c r="E432" s="161"/>
      <c r="F432" s="161"/>
    </row>
    <row r="433" spans="1:6" x14ac:dyDescent="0.25">
      <c r="A433" s="161"/>
      <c r="B433" s="161"/>
      <c r="C433" s="161"/>
      <c r="D433" s="161"/>
      <c r="E433" s="161"/>
      <c r="F433" s="161"/>
    </row>
    <row r="434" spans="1:6" x14ac:dyDescent="0.25">
      <c r="A434" s="161"/>
      <c r="B434" s="161"/>
      <c r="C434" s="161"/>
      <c r="D434" s="161"/>
      <c r="E434" s="161"/>
      <c r="F434" s="161"/>
    </row>
    <row r="435" spans="1:6" x14ac:dyDescent="0.25">
      <c r="A435" s="161"/>
      <c r="B435" s="161"/>
      <c r="C435" s="161"/>
      <c r="D435" s="161"/>
      <c r="E435" s="161"/>
      <c r="F435" s="161"/>
    </row>
    <row r="436" spans="1:6" x14ac:dyDescent="0.25">
      <c r="A436" s="161"/>
      <c r="B436" s="161"/>
      <c r="C436" s="161"/>
      <c r="D436" s="161"/>
      <c r="E436" s="161"/>
      <c r="F436" s="161"/>
    </row>
    <row r="437" spans="1:6" x14ac:dyDescent="0.25">
      <c r="A437" s="161"/>
      <c r="B437" s="161"/>
      <c r="C437" s="161"/>
      <c r="D437" s="161"/>
      <c r="E437" s="161"/>
      <c r="F437" s="161"/>
    </row>
    <row r="438" spans="1:6" x14ac:dyDescent="0.25">
      <c r="A438" s="161"/>
      <c r="B438" s="161"/>
      <c r="C438" s="161"/>
      <c r="D438" s="161"/>
      <c r="E438" s="161"/>
      <c r="F438" s="161"/>
    </row>
    <row r="439" spans="1:6" x14ac:dyDescent="0.25">
      <c r="A439" s="161"/>
      <c r="B439" s="161"/>
      <c r="C439" s="161"/>
      <c r="D439" s="161"/>
      <c r="E439" s="161"/>
      <c r="F439" s="161"/>
    </row>
    <row r="440" spans="1:6" x14ac:dyDescent="0.25">
      <c r="A440" s="161"/>
      <c r="B440" s="161"/>
      <c r="C440" s="161"/>
      <c r="D440" s="161"/>
      <c r="E440" s="161"/>
      <c r="F440" s="161"/>
    </row>
    <row r="441" spans="1:6" x14ac:dyDescent="0.25">
      <c r="A441" s="161"/>
      <c r="B441" s="161"/>
      <c r="C441" s="161"/>
      <c r="D441" s="161"/>
      <c r="E441" s="161"/>
      <c r="F441" s="161"/>
    </row>
    <row r="442" spans="1:6" x14ac:dyDescent="0.25">
      <c r="A442" s="161"/>
      <c r="B442" s="161"/>
      <c r="C442" s="161"/>
      <c r="D442" s="161"/>
      <c r="E442" s="161"/>
      <c r="F442" s="161"/>
    </row>
    <row r="443" spans="1:6" x14ac:dyDescent="0.25">
      <c r="A443" s="161"/>
      <c r="B443" s="161"/>
      <c r="C443" s="161"/>
      <c r="D443" s="161"/>
      <c r="E443" s="161"/>
      <c r="F443" s="161"/>
    </row>
    <row r="444" spans="1:6" x14ac:dyDescent="0.25">
      <c r="A444" s="161"/>
      <c r="B444" s="161"/>
      <c r="C444" s="161"/>
      <c r="D444" s="161"/>
      <c r="E444" s="161"/>
      <c r="F444" s="161"/>
    </row>
    <row r="445" spans="1:6" x14ac:dyDescent="0.25">
      <c r="A445" s="161"/>
      <c r="B445" s="161"/>
      <c r="C445" s="161"/>
      <c r="D445" s="161"/>
      <c r="E445" s="161"/>
      <c r="F445" s="161"/>
    </row>
    <row r="446" spans="1:6" x14ac:dyDescent="0.25">
      <c r="A446" s="161"/>
      <c r="B446" s="161"/>
      <c r="C446" s="161"/>
      <c r="D446" s="161"/>
      <c r="E446" s="161"/>
      <c r="F446" s="161"/>
    </row>
    <row r="447" spans="1:6" x14ac:dyDescent="0.25">
      <c r="A447" s="161"/>
      <c r="B447" s="161"/>
      <c r="C447" s="161"/>
      <c r="D447" s="161"/>
      <c r="E447" s="161"/>
      <c r="F447" s="161"/>
    </row>
    <row r="448" spans="1:6" x14ac:dyDescent="0.25">
      <c r="A448" s="161"/>
      <c r="B448" s="161"/>
      <c r="C448" s="161"/>
      <c r="D448" s="161"/>
      <c r="E448" s="161"/>
      <c r="F448" s="161"/>
    </row>
    <row r="449" spans="1:6" x14ac:dyDescent="0.25">
      <c r="A449" s="161"/>
      <c r="B449" s="161"/>
      <c r="C449" s="161"/>
      <c r="D449" s="161"/>
      <c r="E449" s="161"/>
      <c r="F449" s="161"/>
    </row>
    <row r="450" spans="1:6" x14ac:dyDescent="0.25">
      <c r="A450" s="161"/>
      <c r="B450" s="161"/>
      <c r="C450" s="161"/>
      <c r="D450" s="161"/>
      <c r="E450" s="161"/>
      <c r="F450" s="161"/>
    </row>
    <row r="451" spans="1:6" x14ac:dyDescent="0.25">
      <c r="A451" s="161"/>
      <c r="B451" s="161"/>
      <c r="C451" s="161"/>
      <c r="D451" s="161"/>
      <c r="E451" s="161"/>
      <c r="F451" s="161"/>
    </row>
    <row r="452" spans="1:6" x14ac:dyDescent="0.25">
      <c r="A452" s="161"/>
      <c r="B452" s="161"/>
      <c r="C452" s="161"/>
      <c r="D452" s="161"/>
      <c r="E452" s="161"/>
      <c r="F452" s="161"/>
    </row>
    <row r="453" spans="1:6" x14ac:dyDescent="0.25">
      <c r="A453" s="161"/>
      <c r="B453" s="161"/>
      <c r="C453" s="161"/>
      <c r="D453" s="161"/>
      <c r="E453" s="161"/>
      <c r="F453" s="161"/>
    </row>
    <row r="454" spans="1:6" x14ac:dyDescent="0.25">
      <c r="A454" s="161"/>
      <c r="B454" s="161"/>
      <c r="C454" s="161"/>
      <c r="D454" s="161"/>
      <c r="E454" s="161"/>
      <c r="F454" s="161"/>
    </row>
    <row r="455" spans="1:6" x14ac:dyDescent="0.25">
      <c r="A455" s="161"/>
      <c r="B455" s="161"/>
      <c r="C455" s="161"/>
      <c r="D455" s="161"/>
      <c r="E455" s="161"/>
      <c r="F455" s="161"/>
    </row>
    <row r="456" spans="1:6" x14ac:dyDescent="0.25">
      <c r="A456" s="161"/>
      <c r="B456" s="161"/>
      <c r="C456" s="161"/>
      <c r="D456" s="161"/>
      <c r="E456" s="161"/>
      <c r="F456" s="161"/>
    </row>
    <row r="457" spans="1:6" x14ac:dyDescent="0.25">
      <c r="A457" s="161"/>
      <c r="B457" s="161"/>
      <c r="C457" s="161"/>
      <c r="D457" s="161"/>
      <c r="E457" s="161"/>
      <c r="F457" s="161"/>
    </row>
    <row r="458" spans="1:6" x14ac:dyDescent="0.25">
      <c r="A458" s="161"/>
      <c r="B458" s="161"/>
      <c r="C458" s="161"/>
      <c r="D458" s="161"/>
      <c r="E458" s="161"/>
      <c r="F458" s="161"/>
    </row>
    <row r="459" spans="1:6" x14ac:dyDescent="0.25">
      <c r="A459" s="161"/>
      <c r="B459" s="161"/>
      <c r="C459" s="161"/>
      <c r="D459" s="161"/>
      <c r="E459" s="161"/>
      <c r="F459" s="161"/>
    </row>
    <row r="460" spans="1:6" x14ac:dyDescent="0.25">
      <c r="A460" s="161"/>
      <c r="B460" s="161"/>
      <c r="C460" s="161"/>
      <c r="D460" s="161"/>
      <c r="E460" s="161"/>
      <c r="F460" s="161"/>
    </row>
    <row r="461" spans="1:6" x14ac:dyDescent="0.25">
      <c r="A461" s="161"/>
      <c r="B461" s="161"/>
      <c r="C461" s="161"/>
      <c r="D461" s="161"/>
      <c r="E461" s="161"/>
      <c r="F461" s="161"/>
    </row>
    <row r="462" spans="1:6" x14ac:dyDescent="0.25">
      <c r="A462" s="161"/>
      <c r="B462" s="161"/>
      <c r="C462" s="161"/>
      <c r="D462" s="161"/>
      <c r="E462" s="161"/>
      <c r="F462" s="161"/>
    </row>
    <row r="463" spans="1:6" x14ac:dyDescent="0.25">
      <c r="A463" s="161"/>
      <c r="B463" s="161"/>
      <c r="C463" s="161"/>
      <c r="D463" s="161"/>
      <c r="E463" s="161"/>
      <c r="F463" s="161"/>
    </row>
    <row r="464" spans="1:6" x14ac:dyDescent="0.25">
      <c r="A464" s="161"/>
      <c r="B464" s="161"/>
      <c r="C464" s="161"/>
      <c r="D464" s="161"/>
      <c r="E464" s="161"/>
      <c r="F464" s="161"/>
    </row>
    <row r="465" spans="1:6" x14ac:dyDescent="0.25">
      <c r="A465" s="161"/>
      <c r="B465" s="161"/>
      <c r="C465" s="161"/>
      <c r="D465" s="161"/>
      <c r="E465" s="161"/>
      <c r="F465" s="161"/>
    </row>
    <row r="466" spans="1:6" x14ac:dyDescent="0.25">
      <c r="A466" s="161"/>
      <c r="B466" s="161"/>
      <c r="C466" s="161"/>
      <c r="D466" s="161"/>
      <c r="E466" s="161"/>
      <c r="F466" s="161"/>
    </row>
    <row r="467" spans="1:6" x14ac:dyDescent="0.25">
      <c r="A467" s="161"/>
      <c r="B467" s="161"/>
      <c r="C467" s="161"/>
      <c r="D467" s="161"/>
      <c r="E467" s="161"/>
      <c r="F467" s="161"/>
    </row>
    <row r="468" spans="1:6" x14ac:dyDescent="0.25">
      <c r="A468" s="161"/>
      <c r="B468" s="161"/>
      <c r="C468" s="161"/>
      <c r="D468" s="161"/>
      <c r="E468" s="161"/>
      <c r="F468" s="161"/>
    </row>
    <row r="469" spans="1:6" x14ac:dyDescent="0.25">
      <c r="A469" s="161"/>
      <c r="B469" s="161"/>
      <c r="C469" s="161"/>
      <c r="D469" s="161"/>
      <c r="E469" s="161"/>
      <c r="F469" s="161"/>
    </row>
    <row r="470" spans="1:6" x14ac:dyDescent="0.25">
      <c r="A470" s="161"/>
      <c r="B470" s="161"/>
      <c r="C470" s="161"/>
      <c r="D470" s="161"/>
      <c r="E470" s="161"/>
      <c r="F470" s="161"/>
    </row>
    <row r="471" spans="1:6" x14ac:dyDescent="0.25">
      <c r="A471" s="161"/>
      <c r="B471" s="161"/>
      <c r="C471" s="161"/>
      <c r="D471" s="161"/>
      <c r="E471" s="161"/>
      <c r="F471" s="161"/>
    </row>
    <row r="472" spans="1:6" x14ac:dyDescent="0.25">
      <c r="A472" s="161"/>
      <c r="B472" s="161"/>
      <c r="C472" s="161"/>
      <c r="D472" s="161"/>
      <c r="E472" s="161"/>
      <c r="F472" s="161"/>
    </row>
    <row r="473" spans="1:6" x14ac:dyDescent="0.25">
      <c r="A473" s="161"/>
      <c r="B473" s="161"/>
      <c r="C473" s="161"/>
      <c r="D473" s="161"/>
      <c r="E473" s="161"/>
      <c r="F473" s="161"/>
    </row>
    <row r="474" spans="1:6" x14ac:dyDescent="0.25">
      <c r="A474" s="161"/>
      <c r="B474" s="161"/>
      <c r="C474" s="161"/>
      <c r="D474" s="161"/>
      <c r="E474" s="161"/>
      <c r="F474" s="161"/>
    </row>
    <row r="475" spans="1:6" x14ac:dyDescent="0.25">
      <c r="A475" s="161"/>
      <c r="B475" s="161"/>
      <c r="C475" s="161"/>
      <c r="D475" s="161"/>
      <c r="E475" s="161"/>
      <c r="F475" s="161"/>
    </row>
    <row r="476" spans="1:6" x14ac:dyDescent="0.25">
      <c r="A476" s="161"/>
      <c r="B476" s="161"/>
      <c r="C476" s="161"/>
      <c r="D476" s="161"/>
      <c r="E476" s="161"/>
      <c r="F476" s="161"/>
    </row>
    <row r="477" spans="1:6" x14ac:dyDescent="0.25">
      <c r="A477" s="161"/>
      <c r="B477" s="161"/>
      <c r="C477" s="161"/>
      <c r="D477" s="161"/>
      <c r="E477" s="161"/>
      <c r="F477" s="161"/>
    </row>
    <row r="478" spans="1:6" x14ac:dyDescent="0.25">
      <c r="A478" s="161"/>
      <c r="B478" s="161"/>
      <c r="C478" s="161"/>
      <c r="D478" s="161"/>
      <c r="E478" s="161"/>
      <c r="F478" s="161"/>
    </row>
    <row r="479" spans="1:6" x14ac:dyDescent="0.25">
      <c r="A479" s="161"/>
      <c r="B479" s="161"/>
      <c r="C479" s="161"/>
      <c r="D479" s="161"/>
      <c r="E479" s="161"/>
      <c r="F479" s="161"/>
    </row>
  </sheetData>
  <sheetProtection password="CF7A" sheet="1" objects="1" scenarios="1"/>
  <autoFilter ref="A6:I13"/>
  <mergeCells count="7">
    <mergeCell ref="B1:D1"/>
    <mergeCell ref="B2:D2"/>
    <mergeCell ref="B3:D3"/>
    <mergeCell ref="D4:D5"/>
    <mergeCell ref="A4:A5"/>
    <mergeCell ref="B4:B5"/>
    <mergeCell ref="C4:C5"/>
  </mergeCells>
  <conditionalFormatting sqref="B238:D242 B268:D268 B228:D233 B46:D50 B36:D41 B54:D54 B69:D69 B142:D146 B150:D150 B165:D165 B246:D246 B132:D137 D277:D280 D284:D286 D78:D81 D85:D87 D174:D177 D181:D183">
    <cfRule type="cellIs" dxfId="46" priority="21" stopIfTrue="1" operator="equal">
      <formula>8223.307275</formula>
    </cfRule>
  </conditionalFormatting>
  <conditionalFormatting sqref="D281:D283">
    <cfRule type="cellIs" dxfId="45" priority="15" stopIfTrue="1" operator="equal">
      <formula>8223.307275</formula>
    </cfRule>
  </conditionalFormatting>
  <conditionalFormatting sqref="C17:D17 C22:D22 B78:D81 B85:D87 C112:D112 C117:D117 B174:D177 B181:D183 C208:D208 C213:D213 B277:D280 B284:D286 C311:D311 C316:D316 C9:D9 C11:D11">
    <cfRule type="cellIs" dxfId="44" priority="43" stopIfTrue="1" operator="equal">
      <formula>0</formula>
    </cfRule>
  </conditionalFormatting>
  <conditionalFormatting sqref="D82:D84">
    <cfRule type="cellIs" dxfId="43" priority="35" stopIfTrue="1" operator="equal">
      <formula>8223.307275</formula>
    </cfRule>
  </conditionalFormatting>
  <conditionalFormatting sqref="B82:D84">
    <cfRule type="cellIs" dxfId="42" priority="36" stopIfTrue="1" operator="equal">
      <formula>0</formula>
    </cfRule>
  </conditionalFormatting>
  <conditionalFormatting sqref="D178:D180">
    <cfRule type="cellIs" dxfId="41" priority="25" stopIfTrue="1" operator="equal">
      <formula>8223.307275</formula>
    </cfRule>
  </conditionalFormatting>
  <conditionalFormatting sqref="B178:D180">
    <cfRule type="cellIs" dxfId="40" priority="26" stopIfTrue="1" operator="equal">
      <formula>0</formula>
    </cfRule>
  </conditionalFormatting>
  <conditionalFormatting sqref="B281:D283">
    <cfRule type="cellIs" dxfId="39" priority="16" stopIfTrue="1" operator="equal">
      <formula>0</formula>
    </cfRule>
  </conditionalFormatting>
  <pageMargins left="0.70866141732283472" right="0.19685039370078741" top="0.23622047244094491" bottom="0.23622047244094491" header="0.15748031496062992" footer="0.15748031496062992"/>
  <pageSetup paperSize="9" scale="9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Normal="100" zoomScaleSheetLayoutView="100" workbookViewId="0">
      <selection sqref="A1:A1048576"/>
    </sheetView>
  </sheetViews>
  <sheetFormatPr defaultRowHeight="15" x14ac:dyDescent="0.25"/>
  <cols>
    <col min="1" max="1" width="5.5703125" style="157" customWidth="1"/>
    <col min="2" max="2" width="64.42578125" style="1" customWidth="1"/>
    <col min="3" max="3" width="13.28515625" style="1" customWidth="1"/>
    <col min="4" max="4" width="13.5703125" style="1" customWidth="1"/>
    <col min="5" max="16384" width="9.140625" style="1"/>
  </cols>
  <sheetData>
    <row r="1" spans="1:5" ht="51" customHeight="1" x14ac:dyDescent="0.25">
      <c r="B1" s="273" t="s">
        <v>248</v>
      </c>
      <c r="C1" s="273"/>
      <c r="D1" s="273"/>
    </row>
    <row r="2" spans="1:5" ht="15" customHeight="1" x14ac:dyDescent="0.25">
      <c r="B2" s="274" t="s">
        <v>266</v>
      </c>
      <c r="C2" s="274"/>
      <c r="D2" s="274"/>
    </row>
    <row r="3" spans="1:5" ht="40.5" customHeight="1" x14ac:dyDescent="0.25">
      <c r="A3" s="4"/>
      <c r="B3" s="275" t="s">
        <v>217</v>
      </c>
      <c r="C3" s="275"/>
      <c r="D3" s="275"/>
    </row>
    <row r="4" spans="1:5" ht="29.25" customHeight="1" x14ac:dyDescent="0.25">
      <c r="A4" s="272" t="s">
        <v>2</v>
      </c>
      <c r="B4" s="272" t="s">
        <v>3</v>
      </c>
      <c r="C4" s="272" t="s">
        <v>4</v>
      </c>
      <c r="D4" s="276" t="s">
        <v>276</v>
      </c>
    </row>
    <row r="5" spans="1:5" x14ac:dyDescent="0.25">
      <c r="A5" s="272"/>
      <c r="B5" s="272"/>
      <c r="C5" s="272"/>
      <c r="D5" s="277"/>
    </row>
    <row r="6" spans="1:5" s="159" customFormat="1" x14ac:dyDescent="0.25">
      <c r="A6" s="141">
        <v>1</v>
      </c>
      <c r="B6" s="141">
        <v>2</v>
      </c>
      <c r="C6" s="141">
        <v>3</v>
      </c>
      <c r="D6" s="141">
        <v>4</v>
      </c>
    </row>
    <row r="7" spans="1:5" s="159" customFormat="1" ht="30" x14ac:dyDescent="0.25">
      <c r="A7" s="142"/>
      <c r="B7" s="175" t="s">
        <v>199</v>
      </c>
      <c r="C7" s="142"/>
      <c r="D7" s="142"/>
    </row>
    <row r="8" spans="1:5" s="159" customFormat="1" ht="30" customHeight="1" x14ac:dyDescent="0.25">
      <c r="A8" s="138">
        <v>1</v>
      </c>
      <c r="B8" s="21" t="s">
        <v>250</v>
      </c>
      <c r="C8" s="6" t="s">
        <v>7</v>
      </c>
      <c r="D8" s="17">
        <v>122</v>
      </c>
    </row>
    <row r="9" spans="1:5" s="159" customFormat="1" ht="30" customHeight="1" x14ac:dyDescent="0.25">
      <c r="A9" s="144">
        <v>2</v>
      </c>
      <c r="B9" s="64" t="s">
        <v>232</v>
      </c>
      <c r="C9" s="6" t="s">
        <v>7</v>
      </c>
      <c r="D9" s="149">
        <v>25</v>
      </c>
    </row>
    <row r="10" spans="1:5" s="159" customFormat="1" ht="45" customHeight="1" x14ac:dyDescent="0.25">
      <c r="A10" s="34">
        <v>3</v>
      </c>
      <c r="B10" s="31" t="s">
        <v>149</v>
      </c>
      <c r="C10" s="31" t="s">
        <v>48</v>
      </c>
      <c r="D10" s="38">
        <f>(140.25+18.21+15+112.37+25.76+78.4+358.92)*0.2/3</f>
        <v>49.927333333333337</v>
      </c>
    </row>
    <row r="11" spans="1:5" s="159" customFormat="1" ht="15" customHeight="1" x14ac:dyDescent="0.25">
      <c r="A11" s="212">
        <v>4</v>
      </c>
      <c r="B11" s="35" t="s">
        <v>49</v>
      </c>
      <c r="C11" s="35" t="s">
        <v>15</v>
      </c>
      <c r="D11" s="22">
        <f>27.15+47.85+50.76+4.28+4.59+1.06*2+22+15.9+15.55+7+2.3+3.25-28.1</f>
        <v>174.65000000000003</v>
      </c>
    </row>
    <row r="12" spans="1:5" s="159" customFormat="1" ht="30" customHeight="1" x14ac:dyDescent="0.25">
      <c r="A12" s="31">
        <v>5</v>
      </c>
      <c r="B12" s="31" t="s">
        <v>51</v>
      </c>
      <c r="C12" s="31" t="s">
        <v>50</v>
      </c>
      <c r="D12" s="38">
        <f>(140.25+18.21+112.37+25.76+78.4+358.92)*0.8</f>
        <v>587.12800000000004</v>
      </c>
    </row>
    <row r="13" spans="1:5" s="159" customFormat="1" x14ac:dyDescent="0.25">
      <c r="A13" s="271">
        <v>6</v>
      </c>
      <c r="B13" s="21" t="s">
        <v>269</v>
      </c>
      <c r="C13" s="6" t="s">
        <v>12</v>
      </c>
      <c r="D13" s="38">
        <f>(140.25+18.21+112.37+25.76+78.4+358.92)*0.2</f>
        <v>146.78200000000001</v>
      </c>
    </row>
    <row r="14" spans="1:5" s="159" customFormat="1" x14ac:dyDescent="0.25">
      <c r="A14" s="271"/>
      <c r="B14" s="5" t="s">
        <v>52</v>
      </c>
      <c r="C14" s="41" t="s">
        <v>15</v>
      </c>
      <c r="D14" s="20">
        <f>D13*10.04</f>
        <v>1473.69128</v>
      </c>
    </row>
    <row r="15" spans="1:5" s="159" customFormat="1" x14ac:dyDescent="0.25">
      <c r="A15" s="271"/>
      <c r="B15" s="5" t="s">
        <v>53</v>
      </c>
      <c r="C15" s="41" t="s">
        <v>10</v>
      </c>
      <c r="D15" s="29">
        <v>7</v>
      </c>
    </row>
    <row r="16" spans="1:5" s="159" customFormat="1" ht="30" customHeight="1" x14ac:dyDescent="0.25">
      <c r="A16" s="140">
        <v>7</v>
      </c>
      <c r="B16" s="151" t="s">
        <v>54</v>
      </c>
      <c r="C16" s="13" t="s">
        <v>12</v>
      </c>
      <c r="D16" s="13">
        <f>D13</f>
        <v>146.78200000000001</v>
      </c>
      <c r="E16" s="173"/>
    </row>
    <row r="17" spans="1:4" s="159" customFormat="1" ht="30" customHeight="1" x14ac:dyDescent="0.25">
      <c r="A17" s="147">
        <v>8</v>
      </c>
      <c r="B17" s="35" t="s">
        <v>56</v>
      </c>
      <c r="C17" s="35" t="s">
        <v>7</v>
      </c>
      <c r="D17" s="38">
        <f>(140.25+18.21+112.37+25.76+78.4+358.92)*0.8*0.05</f>
        <v>29.356400000000004</v>
      </c>
    </row>
    <row r="18" spans="1:4" s="159" customFormat="1" ht="45" customHeight="1" x14ac:dyDescent="0.25">
      <c r="A18" s="147">
        <v>9</v>
      </c>
      <c r="B18" s="177" t="s">
        <v>220</v>
      </c>
      <c r="C18" s="35" t="s">
        <v>12</v>
      </c>
      <c r="D18" s="38">
        <f>(140.25+18.21+112.37+25.76+78.4+358.92)*0.8</f>
        <v>587.12800000000004</v>
      </c>
    </row>
    <row r="21" spans="1:4" x14ac:dyDescent="0.25">
      <c r="B21" s="2"/>
    </row>
  </sheetData>
  <sheetProtection password="CF7A" sheet="1" objects="1" scenarios="1"/>
  <autoFilter ref="A7:D18"/>
  <mergeCells count="8">
    <mergeCell ref="A13:A15"/>
    <mergeCell ref="A4:A5"/>
    <mergeCell ref="B4:B5"/>
    <mergeCell ref="C4:C5"/>
    <mergeCell ref="B1:D1"/>
    <mergeCell ref="B2:D2"/>
    <mergeCell ref="B3:D3"/>
    <mergeCell ref="D4:D5"/>
  </mergeCells>
  <conditionalFormatting sqref="D14:D15 B9:D9">
    <cfRule type="cellIs" dxfId="38" priority="47" stopIfTrue="1" operator="equal">
      <formula>8223.307275</formula>
    </cfRule>
  </conditionalFormatting>
  <conditionalFormatting sqref="B13:C13 B14:D15">
    <cfRule type="cellIs" dxfId="37" priority="16" stopIfTrue="1" operator="equal">
      <formula>0</formula>
    </cfRule>
  </conditionalFormatting>
  <pageMargins left="0.70866141732283472" right="0.19685039370078741" top="0.23622047244094491" bottom="0.23622047244094491" header="0.15748031496062992" footer="0.15748031496062992"/>
  <pageSetup paperSize="9" scale="9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topLeftCell="A25" zoomScaleNormal="100" zoomScaleSheetLayoutView="100" workbookViewId="0">
      <selection activeCell="A18" sqref="A1:A1048576"/>
    </sheetView>
  </sheetViews>
  <sheetFormatPr defaultRowHeight="15" x14ac:dyDescent="0.25"/>
  <cols>
    <col min="1" max="1" width="4.42578125" style="157" customWidth="1"/>
    <col min="2" max="2" width="70.85546875" style="1" customWidth="1"/>
    <col min="3" max="3" width="12.7109375" style="1" customWidth="1"/>
    <col min="4" max="4" width="15.28515625" style="179" customWidth="1"/>
    <col min="5" max="16384" width="9.140625" style="1"/>
  </cols>
  <sheetData>
    <row r="1" spans="1:5" x14ac:dyDescent="0.25">
      <c r="B1" s="273" t="s">
        <v>248</v>
      </c>
      <c r="C1" s="273"/>
      <c r="D1" s="273"/>
    </row>
    <row r="2" spans="1:5" x14ac:dyDescent="0.25">
      <c r="B2" s="274" t="s">
        <v>267</v>
      </c>
      <c r="C2" s="274"/>
      <c r="D2" s="274"/>
    </row>
    <row r="3" spans="1:5" x14ac:dyDescent="0.25">
      <c r="A3" s="4"/>
      <c r="B3" s="275" t="s">
        <v>66</v>
      </c>
      <c r="C3" s="275"/>
      <c r="D3" s="275"/>
    </row>
    <row r="4" spans="1:5" x14ac:dyDescent="0.25">
      <c r="A4" s="272" t="s">
        <v>2</v>
      </c>
      <c r="B4" s="272" t="s">
        <v>3</v>
      </c>
      <c r="C4" s="272" t="s">
        <v>4</v>
      </c>
      <c r="D4" s="279" t="s">
        <v>276</v>
      </c>
    </row>
    <row r="5" spans="1:5" x14ac:dyDescent="0.25">
      <c r="A5" s="272"/>
      <c r="B5" s="272"/>
      <c r="C5" s="272"/>
      <c r="D5" s="279"/>
    </row>
    <row r="6" spans="1:5" s="159" customFormat="1" x14ac:dyDescent="0.25">
      <c r="A6" s="141">
        <v>1</v>
      </c>
      <c r="B6" s="141">
        <v>2</v>
      </c>
      <c r="C6" s="141">
        <v>3</v>
      </c>
      <c r="D6" s="141">
        <v>4</v>
      </c>
      <c r="E6" s="178"/>
    </row>
    <row r="7" spans="1:5" s="159" customFormat="1" x14ac:dyDescent="0.25">
      <c r="A7" s="142"/>
      <c r="B7" s="142" t="s">
        <v>186</v>
      </c>
      <c r="C7" s="142"/>
      <c r="D7" s="180"/>
      <c r="E7" s="178"/>
    </row>
    <row r="8" spans="1:5" ht="30" x14ac:dyDescent="0.25">
      <c r="A8" s="140">
        <v>1</v>
      </c>
      <c r="B8" s="14" t="s">
        <v>57</v>
      </c>
      <c r="C8" s="6" t="s">
        <v>7</v>
      </c>
      <c r="D8" s="12">
        <v>7.9200000000000008</v>
      </c>
      <c r="E8" s="45"/>
    </row>
    <row r="9" spans="1:5" ht="30" x14ac:dyDescent="0.25">
      <c r="A9" s="138">
        <v>2</v>
      </c>
      <c r="B9" s="21" t="s">
        <v>19</v>
      </c>
      <c r="C9" s="6" t="s">
        <v>7</v>
      </c>
      <c r="D9" s="17">
        <v>4.3199999999999994</v>
      </c>
      <c r="E9" s="45"/>
    </row>
    <row r="10" spans="1:5" ht="30" x14ac:dyDescent="0.25">
      <c r="A10" s="181">
        <v>3</v>
      </c>
      <c r="B10" s="21" t="s">
        <v>18</v>
      </c>
      <c r="C10" s="6" t="s">
        <v>7</v>
      </c>
      <c r="D10" s="149">
        <v>0.43199999999999994</v>
      </c>
      <c r="E10" s="45"/>
    </row>
    <row r="11" spans="1:5" x14ac:dyDescent="0.25">
      <c r="A11" s="182">
        <v>4</v>
      </c>
      <c r="B11" s="21" t="s">
        <v>152</v>
      </c>
      <c r="C11" s="6" t="s">
        <v>7</v>
      </c>
      <c r="D11" s="17">
        <v>1.0799999999999998</v>
      </c>
      <c r="E11" s="45"/>
    </row>
    <row r="12" spans="1:5" x14ac:dyDescent="0.25">
      <c r="A12" s="272">
        <v>5</v>
      </c>
      <c r="B12" s="238" t="s">
        <v>58</v>
      </c>
      <c r="C12" s="11" t="s">
        <v>7</v>
      </c>
      <c r="D12" s="12">
        <v>7.5599999999999987</v>
      </c>
      <c r="E12" s="45"/>
    </row>
    <row r="13" spans="1:5" x14ac:dyDescent="0.25">
      <c r="A13" s="272"/>
      <c r="B13" s="14" t="s">
        <v>148</v>
      </c>
      <c r="C13" s="11" t="s">
        <v>8</v>
      </c>
      <c r="D13" s="12">
        <v>0.39</v>
      </c>
    </row>
    <row r="14" spans="1:5" x14ac:dyDescent="0.25">
      <c r="A14" s="272"/>
      <c r="B14" s="14" t="s">
        <v>11</v>
      </c>
      <c r="C14" s="11" t="s">
        <v>10</v>
      </c>
      <c r="D14" s="12">
        <v>9.5</v>
      </c>
    </row>
    <row r="15" spans="1:5" ht="30" x14ac:dyDescent="0.25">
      <c r="A15" s="182">
        <v>6</v>
      </c>
      <c r="B15" s="239" t="s">
        <v>151</v>
      </c>
      <c r="C15" s="13" t="s">
        <v>12</v>
      </c>
      <c r="D15" s="12">
        <v>24</v>
      </c>
    </row>
    <row r="16" spans="1:5" x14ac:dyDescent="0.25">
      <c r="A16" s="31">
        <v>7</v>
      </c>
      <c r="B16" s="27" t="s">
        <v>153</v>
      </c>
      <c r="C16" s="20" t="s">
        <v>12</v>
      </c>
      <c r="D16" s="17">
        <v>21.560000000000002</v>
      </c>
    </row>
    <row r="17" spans="1:4" x14ac:dyDescent="0.25">
      <c r="A17" s="146">
        <v>8</v>
      </c>
      <c r="B17" s="27" t="s">
        <v>154</v>
      </c>
      <c r="C17" s="20" t="s">
        <v>12</v>
      </c>
      <c r="D17" s="17">
        <v>50.13</v>
      </c>
    </row>
    <row r="18" spans="1:4" x14ac:dyDescent="0.25">
      <c r="A18" s="142"/>
      <c r="B18" s="142" t="s">
        <v>187</v>
      </c>
      <c r="C18" s="142"/>
      <c r="D18" s="180"/>
    </row>
    <row r="19" spans="1:4" ht="30" x14ac:dyDescent="0.25">
      <c r="A19" s="182">
        <v>1</v>
      </c>
      <c r="B19" s="239" t="s">
        <v>151</v>
      </c>
      <c r="C19" s="13" t="s">
        <v>12</v>
      </c>
      <c r="D19" s="12">
        <v>44.75</v>
      </c>
    </row>
    <row r="20" spans="1:4" x14ac:dyDescent="0.25">
      <c r="A20" s="31">
        <v>2</v>
      </c>
      <c r="B20" s="46" t="s">
        <v>153</v>
      </c>
      <c r="C20" s="20" t="s">
        <v>12</v>
      </c>
      <c r="D20" s="17">
        <v>25</v>
      </c>
    </row>
    <row r="21" spans="1:4" x14ac:dyDescent="0.25">
      <c r="A21" s="146">
        <v>3</v>
      </c>
      <c r="B21" s="46" t="s">
        <v>154</v>
      </c>
      <c r="C21" s="20" t="s">
        <v>12</v>
      </c>
      <c r="D21" s="17">
        <v>143.41999999999999</v>
      </c>
    </row>
    <row r="22" spans="1:4" x14ac:dyDescent="0.25">
      <c r="A22" s="142"/>
      <c r="B22" s="142" t="s">
        <v>188</v>
      </c>
      <c r="C22" s="142"/>
      <c r="D22" s="180"/>
    </row>
    <row r="23" spans="1:4" x14ac:dyDescent="0.25">
      <c r="A23" s="31">
        <v>1</v>
      </c>
      <c r="B23" s="46" t="s">
        <v>153</v>
      </c>
      <c r="C23" s="20" t="s">
        <v>12</v>
      </c>
      <c r="D23" s="17">
        <v>12</v>
      </c>
    </row>
    <row r="24" spans="1:4" x14ac:dyDescent="0.25">
      <c r="A24" s="146">
        <v>2</v>
      </c>
      <c r="B24" s="46" t="s">
        <v>154</v>
      </c>
      <c r="C24" s="20" t="s">
        <v>12</v>
      </c>
      <c r="D24" s="17">
        <v>25.08</v>
      </c>
    </row>
    <row r="25" spans="1:4" ht="30" x14ac:dyDescent="0.25">
      <c r="A25" s="240"/>
      <c r="B25" s="185" t="s">
        <v>61</v>
      </c>
      <c r="C25" s="186"/>
      <c r="D25" s="187"/>
    </row>
    <row r="26" spans="1:4" ht="30" x14ac:dyDescent="0.25">
      <c r="A26" s="140">
        <v>1</v>
      </c>
      <c r="B26" s="27" t="s">
        <v>62</v>
      </c>
      <c r="C26" s="20" t="s">
        <v>60</v>
      </c>
      <c r="D26" s="17">
        <v>0.3</v>
      </c>
    </row>
    <row r="27" spans="1:4" x14ac:dyDescent="0.25">
      <c r="A27" s="272">
        <v>2</v>
      </c>
      <c r="B27" s="239" t="s">
        <v>63</v>
      </c>
      <c r="C27" s="13" t="s">
        <v>14</v>
      </c>
      <c r="D27" s="12">
        <v>2</v>
      </c>
    </row>
    <row r="28" spans="1:4" ht="15.75" x14ac:dyDescent="0.3">
      <c r="A28" s="272"/>
      <c r="B28" s="237" t="s">
        <v>64</v>
      </c>
      <c r="C28" s="11" t="s">
        <v>20</v>
      </c>
      <c r="D28" s="12">
        <v>2</v>
      </c>
    </row>
    <row r="29" spans="1:4" x14ac:dyDescent="0.25">
      <c r="A29" s="272">
        <v>3</v>
      </c>
      <c r="B29" s="239" t="s">
        <v>65</v>
      </c>
      <c r="C29" s="13" t="s">
        <v>16</v>
      </c>
      <c r="D29" s="12">
        <v>5.1590706499999994</v>
      </c>
    </row>
    <row r="30" spans="1:4" x14ac:dyDescent="0.25">
      <c r="A30" s="272"/>
      <c r="B30" s="14" t="s">
        <v>155</v>
      </c>
      <c r="C30" s="11" t="s">
        <v>15</v>
      </c>
      <c r="D30" s="12">
        <v>150.70000000000002</v>
      </c>
    </row>
    <row r="31" spans="1:4" x14ac:dyDescent="0.25">
      <c r="A31" s="272"/>
      <c r="B31" s="14" t="s">
        <v>156</v>
      </c>
      <c r="C31" s="11" t="s">
        <v>15</v>
      </c>
      <c r="D31" s="12">
        <v>321.95</v>
      </c>
    </row>
    <row r="32" spans="1:4" x14ac:dyDescent="0.25">
      <c r="A32" s="272"/>
      <c r="B32" s="14" t="s">
        <v>195</v>
      </c>
      <c r="C32" s="11" t="s">
        <v>15</v>
      </c>
      <c r="D32" s="12">
        <v>641.16</v>
      </c>
    </row>
    <row r="33" spans="1:4" x14ac:dyDescent="0.25">
      <c r="A33" s="272"/>
      <c r="B33" s="14" t="s">
        <v>157</v>
      </c>
      <c r="C33" s="11" t="s">
        <v>15</v>
      </c>
      <c r="D33" s="12">
        <v>1505.63</v>
      </c>
    </row>
    <row r="34" spans="1:4" x14ac:dyDescent="0.25">
      <c r="A34" s="272">
        <v>4</v>
      </c>
      <c r="B34" s="239" t="s">
        <v>189</v>
      </c>
      <c r="C34" s="13" t="s">
        <v>14</v>
      </c>
      <c r="D34" s="15">
        <v>4</v>
      </c>
    </row>
    <row r="35" spans="1:4" x14ac:dyDescent="0.25">
      <c r="A35" s="272"/>
      <c r="B35" s="14" t="s">
        <v>155</v>
      </c>
      <c r="C35" s="11" t="s">
        <v>15</v>
      </c>
      <c r="D35" s="12">
        <v>9.84</v>
      </c>
    </row>
    <row r="36" spans="1:4" x14ac:dyDescent="0.25">
      <c r="A36" s="272"/>
      <c r="B36" s="14" t="s">
        <v>156</v>
      </c>
      <c r="C36" s="11" t="s">
        <v>15</v>
      </c>
      <c r="D36" s="12">
        <v>6.4</v>
      </c>
    </row>
    <row r="37" spans="1:4" x14ac:dyDescent="0.25">
      <c r="A37" s="272"/>
      <c r="B37" s="14" t="s">
        <v>195</v>
      </c>
      <c r="C37" s="11" t="s">
        <v>15</v>
      </c>
      <c r="D37" s="12">
        <v>16</v>
      </c>
    </row>
    <row r="38" spans="1:4" x14ac:dyDescent="0.25">
      <c r="A38" s="272"/>
      <c r="B38" s="14" t="s">
        <v>157</v>
      </c>
      <c r="C38" s="11" t="s">
        <v>15</v>
      </c>
      <c r="D38" s="12">
        <v>18.84</v>
      </c>
    </row>
    <row r="39" spans="1:4" x14ac:dyDescent="0.25">
      <c r="A39" s="272"/>
      <c r="B39" s="14" t="s">
        <v>191</v>
      </c>
      <c r="C39" s="11" t="s">
        <v>14</v>
      </c>
      <c r="D39" s="12">
        <v>8</v>
      </c>
    </row>
    <row r="40" spans="1:4" ht="15.75" x14ac:dyDescent="0.3">
      <c r="A40" s="272"/>
      <c r="B40" s="237" t="s">
        <v>190</v>
      </c>
      <c r="C40" s="11" t="s">
        <v>14</v>
      </c>
      <c r="D40" s="12">
        <v>2</v>
      </c>
    </row>
    <row r="41" spans="1:4" x14ac:dyDescent="0.25">
      <c r="A41" s="272">
        <v>5</v>
      </c>
      <c r="B41" s="239" t="s">
        <v>192</v>
      </c>
      <c r="C41" s="13" t="s">
        <v>14</v>
      </c>
      <c r="D41" s="15">
        <v>2</v>
      </c>
    </row>
    <row r="42" spans="1:4" x14ac:dyDescent="0.25">
      <c r="A42" s="272"/>
      <c r="B42" s="14" t="s">
        <v>194</v>
      </c>
      <c r="C42" s="11" t="s">
        <v>15</v>
      </c>
      <c r="D42" s="12">
        <v>5.48</v>
      </c>
    </row>
    <row r="43" spans="1:4" x14ac:dyDescent="0.25">
      <c r="A43" s="272"/>
      <c r="B43" s="14" t="s">
        <v>155</v>
      </c>
      <c r="C43" s="11" t="s">
        <v>15</v>
      </c>
      <c r="D43" s="12">
        <v>4.92</v>
      </c>
    </row>
    <row r="44" spans="1:4" x14ac:dyDescent="0.25">
      <c r="A44" s="272"/>
      <c r="B44" s="14" t="s">
        <v>156</v>
      </c>
      <c r="C44" s="11" t="s">
        <v>15</v>
      </c>
      <c r="D44" s="12">
        <v>3.2</v>
      </c>
    </row>
    <row r="45" spans="1:4" x14ac:dyDescent="0.25">
      <c r="A45" s="272"/>
      <c r="B45" s="14" t="s">
        <v>195</v>
      </c>
      <c r="C45" s="11" t="s">
        <v>15</v>
      </c>
      <c r="D45" s="12">
        <v>24</v>
      </c>
    </row>
    <row r="46" spans="1:4" x14ac:dyDescent="0.25">
      <c r="A46" s="272"/>
      <c r="B46" s="14" t="s">
        <v>157</v>
      </c>
      <c r="C46" s="11" t="s">
        <v>15</v>
      </c>
      <c r="D46" s="12">
        <v>9.42</v>
      </c>
    </row>
    <row r="47" spans="1:4" x14ac:dyDescent="0.25">
      <c r="A47" s="272"/>
      <c r="B47" s="14" t="s">
        <v>193</v>
      </c>
      <c r="C47" s="11" t="s">
        <v>14</v>
      </c>
      <c r="D47" s="12">
        <v>4</v>
      </c>
    </row>
    <row r="48" spans="1:4" ht="15.75" x14ac:dyDescent="0.3">
      <c r="A48" s="272"/>
      <c r="B48" s="237" t="s">
        <v>190</v>
      </c>
      <c r="C48" s="11" t="s">
        <v>14</v>
      </c>
      <c r="D48" s="12">
        <v>2</v>
      </c>
    </row>
    <row r="49" spans="1:4" x14ac:dyDescent="0.25">
      <c r="A49" s="140">
        <v>6</v>
      </c>
      <c r="B49" s="239" t="s">
        <v>67</v>
      </c>
      <c r="C49" s="13" t="s">
        <v>12</v>
      </c>
      <c r="D49" s="15">
        <v>258.84899999999999</v>
      </c>
    </row>
    <row r="52" spans="1:4" x14ac:dyDescent="0.25">
      <c r="B52" s="2"/>
    </row>
  </sheetData>
  <sheetProtection password="CF7A" sheet="1" objects="1" scenarios="1"/>
  <mergeCells count="12">
    <mergeCell ref="A41:A48"/>
    <mergeCell ref="A29:A33"/>
    <mergeCell ref="A27:A28"/>
    <mergeCell ref="A12:A14"/>
    <mergeCell ref="A34:A40"/>
    <mergeCell ref="B1:D1"/>
    <mergeCell ref="B2:D2"/>
    <mergeCell ref="B3:D3"/>
    <mergeCell ref="A4:A5"/>
    <mergeCell ref="B4:B5"/>
    <mergeCell ref="C4:C5"/>
    <mergeCell ref="D4:D5"/>
  </mergeCells>
  <conditionalFormatting sqref="B12:D12 B20:D21 B16:D17 B10:D10 B23:D33 B35:D38 B42:D46">
    <cfRule type="cellIs" dxfId="36" priority="52" stopIfTrue="1" operator="equal">
      <formula>8223.307275</formula>
    </cfRule>
  </conditionalFormatting>
  <conditionalFormatting sqref="B39:D39">
    <cfRule type="cellIs" dxfId="35" priority="18" stopIfTrue="1" operator="equal">
      <formula>8223.307275</formula>
    </cfRule>
  </conditionalFormatting>
  <conditionalFormatting sqref="B47:D47">
    <cfRule type="cellIs" dxfId="34" priority="16" stopIfTrue="1" operator="equal">
      <formula>8223.307275</formula>
    </cfRule>
  </conditionalFormatting>
  <pageMargins left="0.70866141732283472" right="0.19685039370078741" top="0.19685039370078741" bottom="0.19685039370078741" header="0.15748031496062992" footer="0.15748031496062992"/>
  <pageSetup paperSize="9" scale="8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zoomScaleSheetLayoutView="100" workbookViewId="0">
      <selection sqref="A1:A1048576"/>
    </sheetView>
  </sheetViews>
  <sheetFormatPr defaultRowHeight="36.75" customHeight="1" x14ac:dyDescent="0.25"/>
  <cols>
    <col min="1" max="1" width="5.5703125" style="157" customWidth="1"/>
    <col min="2" max="2" width="63.140625" style="1" customWidth="1"/>
    <col min="3" max="3" width="11.42578125" style="1" customWidth="1"/>
    <col min="4" max="4" width="15" style="1" customWidth="1"/>
    <col min="5" max="16384" width="9.140625" style="1"/>
  </cols>
  <sheetData>
    <row r="1" spans="1:9" ht="36.75" customHeight="1" x14ac:dyDescent="0.25">
      <c r="B1" s="273" t="s">
        <v>248</v>
      </c>
      <c r="C1" s="273"/>
      <c r="D1" s="273"/>
    </row>
    <row r="2" spans="1:9" ht="15" x14ac:dyDescent="0.25">
      <c r="B2" s="274" t="s">
        <v>268</v>
      </c>
      <c r="C2" s="274"/>
      <c r="D2" s="274"/>
    </row>
    <row r="3" spans="1:9" ht="36.75" customHeight="1" x14ac:dyDescent="0.25">
      <c r="A3" s="4"/>
      <c r="B3" s="275" t="s">
        <v>213</v>
      </c>
      <c r="C3" s="275"/>
      <c r="D3" s="275"/>
    </row>
    <row r="4" spans="1:9" ht="36.75" customHeight="1" x14ac:dyDescent="0.25">
      <c r="A4" s="272" t="s">
        <v>2</v>
      </c>
      <c r="B4" s="272" t="s">
        <v>3</v>
      </c>
      <c r="C4" s="272" t="s">
        <v>4</v>
      </c>
      <c r="D4" s="276" t="s">
        <v>276</v>
      </c>
    </row>
    <row r="5" spans="1:9" ht="36.75" customHeight="1" x14ac:dyDescent="0.25">
      <c r="A5" s="272"/>
      <c r="B5" s="272"/>
      <c r="C5" s="272"/>
      <c r="D5" s="277"/>
    </row>
    <row r="6" spans="1:9" s="159" customFormat="1" ht="17.25" customHeight="1" x14ac:dyDescent="0.25">
      <c r="A6" s="141">
        <v>1</v>
      </c>
      <c r="B6" s="141">
        <v>2</v>
      </c>
      <c r="C6" s="141">
        <v>3</v>
      </c>
      <c r="D6" s="141">
        <v>4</v>
      </c>
      <c r="I6" s="178"/>
    </row>
    <row r="7" spans="1:9" s="159" customFormat="1" ht="36.75" customHeight="1" x14ac:dyDescent="0.25">
      <c r="A7" s="189"/>
      <c r="B7" s="189" t="s">
        <v>212</v>
      </c>
      <c r="C7" s="189"/>
      <c r="D7" s="189"/>
      <c r="I7" s="178"/>
    </row>
    <row r="8" spans="1:9" ht="36.75" customHeight="1" x14ac:dyDescent="0.25">
      <c r="A8" s="34">
        <v>1</v>
      </c>
      <c r="B8" s="31" t="s">
        <v>164</v>
      </c>
      <c r="C8" s="31" t="s">
        <v>48</v>
      </c>
      <c r="D8" s="38">
        <v>10.425000000000001</v>
      </c>
    </row>
    <row r="9" spans="1:9" ht="36.75" customHeight="1" x14ac:dyDescent="0.25">
      <c r="A9" s="145">
        <v>2</v>
      </c>
      <c r="B9" s="35" t="s">
        <v>167</v>
      </c>
      <c r="C9" s="35" t="s">
        <v>15</v>
      </c>
      <c r="D9" s="22">
        <v>28.1</v>
      </c>
      <c r="H9" s="45"/>
      <c r="I9" s="45"/>
    </row>
    <row r="10" spans="1:9" ht="36.75" customHeight="1" x14ac:dyDescent="0.25">
      <c r="A10" s="271">
        <v>3</v>
      </c>
      <c r="B10" s="21" t="s">
        <v>273</v>
      </c>
      <c r="C10" s="6" t="s">
        <v>12</v>
      </c>
      <c r="D10" s="20">
        <v>104.25</v>
      </c>
    </row>
    <row r="11" spans="1:9" ht="36.75" customHeight="1" x14ac:dyDescent="0.25">
      <c r="A11" s="271"/>
      <c r="B11" s="5" t="s">
        <v>52</v>
      </c>
      <c r="C11" s="41" t="s">
        <v>15</v>
      </c>
      <c r="D11" s="20">
        <v>1045.6274999999998</v>
      </c>
    </row>
    <row r="12" spans="1:9" ht="36.75" customHeight="1" x14ac:dyDescent="0.25">
      <c r="A12" s="271"/>
      <c r="B12" s="5" t="s">
        <v>53</v>
      </c>
      <c r="C12" s="41" t="s">
        <v>10</v>
      </c>
      <c r="D12" s="29">
        <v>5.2125000000000004</v>
      </c>
    </row>
    <row r="13" spans="1:9" ht="36.75" customHeight="1" x14ac:dyDescent="0.25">
      <c r="A13" s="147">
        <v>4</v>
      </c>
      <c r="B13" s="35" t="s">
        <v>56</v>
      </c>
      <c r="C13" s="35" t="s">
        <v>7</v>
      </c>
      <c r="D13" s="38">
        <v>5.2125000000000004</v>
      </c>
    </row>
    <row r="14" spans="1:9" ht="36.75" customHeight="1" x14ac:dyDescent="0.25">
      <c r="A14" s="147">
        <v>5</v>
      </c>
      <c r="B14" s="177" t="s">
        <v>220</v>
      </c>
      <c r="C14" s="35" t="s">
        <v>12</v>
      </c>
      <c r="D14" s="38">
        <v>104.25</v>
      </c>
    </row>
  </sheetData>
  <sheetProtection password="CF7A" sheet="1" objects="1" scenarios="1"/>
  <autoFilter ref="A6:I14"/>
  <mergeCells count="8">
    <mergeCell ref="B1:D1"/>
    <mergeCell ref="B2:D2"/>
    <mergeCell ref="B3:D3"/>
    <mergeCell ref="A10:A12"/>
    <mergeCell ref="D4:D5"/>
    <mergeCell ref="A4:A5"/>
    <mergeCell ref="B4:B5"/>
    <mergeCell ref="C4:C5"/>
  </mergeCells>
  <conditionalFormatting sqref="D10:D12">
    <cfRule type="cellIs" dxfId="33" priority="27" stopIfTrue="1" operator="equal">
      <formula>8223.307275</formula>
    </cfRule>
  </conditionalFormatting>
  <conditionalFormatting sqref="B10:D12">
    <cfRule type="cellIs" dxfId="32" priority="28" stopIfTrue="1" operator="equal">
      <formula>0</formula>
    </cfRule>
  </conditionalFormatting>
  <pageMargins left="0.7" right="0.2" top="0.22" bottom="0.21" header="0.17" footer="0.17"/>
  <pageSetup paperSize="9" scale="9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zoomScaleSheetLayoutView="100" workbookViewId="0">
      <selection activeCell="B34" sqref="B34"/>
    </sheetView>
  </sheetViews>
  <sheetFormatPr defaultRowHeight="12.75" x14ac:dyDescent="0.2"/>
  <cols>
    <col min="1" max="1" width="4.42578125" style="242" customWidth="1"/>
    <col min="2" max="2" width="67.5703125" style="2" customWidth="1"/>
    <col min="3" max="3" width="12" style="2" customWidth="1"/>
    <col min="4" max="4" width="11.85546875" style="2" customWidth="1"/>
    <col min="5" max="5" width="9.140625" style="2"/>
    <col min="6" max="6" width="9.85546875" style="2" bestFit="1" customWidth="1"/>
    <col min="7" max="16384" width="9.140625" style="2"/>
  </cols>
  <sheetData>
    <row r="1" spans="1:7" ht="53.25" customHeight="1" x14ac:dyDescent="0.2">
      <c r="B1" s="273" t="s">
        <v>248</v>
      </c>
      <c r="C1" s="273"/>
      <c r="D1" s="273"/>
    </row>
    <row r="2" spans="1:7" ht="15" customHeight="1" x14ac:dyDescent="0.2">
      <c r="B2" s="274" t="s">
        <v>277</v>
      </c>
      <c r="C2" s="274"/>
      <c r="D2" s="274"/>
    </row>
    <row r="3" spans="1:7" ht="34.5" customHeight="1" x14ac:dyDescent="0.2">
      <c r="A3" s="4"/>
      <c r="B3" s="275" t="s">
        <v>200</v>
      </c>
      <c r="C3" s="275"/>
      <c r="D3" s="275"/>
    </row>
    <row r="4" spans="1:7" x14ac:dyDescent="0.2">
      <c r="A4" s="272" t="s">
        <v>2</v>
      </c>
      <c r="B4" s="272" t="s">
        <v>3</v>
      </c>
      <c r="C4" s="272" t="s">
        <v>4</v>
      </c>
      <c r="D4" s="276" t="s">
        <v>276</v>
      </c>
    </row>
    <row r="5" spans="1:7" x14ac:dyDescent="0.2">
      <c r="A5" s="272"/>
      <c r="B5" s="272"/>
      <c r="C5" s="272"/>
      <c r="D5" s="277"/>
    </row>
    <row r="6" spans="1:7" s="49" customFormat="1" ht="15" x14ac:dyDescent="0.2">
      <c r="A6" s="141">
        <v>1</v>
      </c>
      <c r="B6" s="141">
        <v>2</v>
      </c>
      <c r="C6" s="141">
        <v>3</v>
      </c>
      <c r="D6" s="141">
        <v>4</v>
      </c>
      <c r="G6" s="50"/>
    </row>
    <row r="7" spans="1:7" s="49" customFormat="1" ht="15" x14ac:dyDescent="0.2">
      <c r="A7" s="141"/>
      <c r="B7" s="141" t="s">
        <v>6</v>
      </c>
      <c r="C7" s="141"/>
      <c r="D7" s="141"/>
      <c r="G7" s="50"/>
    </row>
    <row r="8" spans="1:7" ht="30" x14ac:dyDescent="0.2">
      <c r="A8" s="278" t="s">
        <v>226</v>
      </c>
      <c r="B8" s="6" t="s">
        <v>68</v>
      </c>
      <c r="C8" s="23" t="s">
        <v>274</v>
      </c>
      <c r="D8" s="8">
        <v>4.8499999999999996</v>
      </c>
    </row>
    <row r="9" spans="1:7" ht="15" x14ac:dyDescent="0.2">
      <c r="A9" s="278"/>
      <c r="B9" s="14" t="s">
        <v>9</v>
      </c>
      <c r="C9" s="11" t="s">
        <v>10</v>
      </c>
      <c r="D9" s="12">
        <v>215.47943749999999</v>
      </c>
      <c r="F9" s="51"/>
      <c r="G9" s="51"/>
    </row>
    <row r="10" spans="1:7" ht="15" customHeight="1" x14ac:dyDescent="0.2">
      <c r="A10" s="191">
        <v>2</v>
      </c>
      <c r="B10" s="151" t="s">
        <v>69</v>
      </c>
      <c r="C10" s="13" t="s">
        <v>12</v>
      </c>
      <c r="D10" s="13">
        <v>12.56</v>
      </c>
    </row>
    <row r="11" spans="1:7" ht="15" customHeight="1" x14ac:dyDescent="0.3">
      <c r="A11" s="182">
        <v>3</v>
      </c>
      <c r="B11" s="184" t="s">
        <v>70</v>
      </c>
      <c r="C11" s="13" t="s">
        <v>12</v>
      </c>
      <c r="D11" s="12">
        <v>20.701000000000001</v>
      </c>
    </row>
    <row r="12" spans="1:7" ht="30" customHeight="1" x14ac:dyDescent="0.2">
      <c r="A12" s="140">
        <v>4</v>
      </c>
      <c r="B12" s="151" t="s">
        <v>71</v>
      </c>
      <c r="C12" s="13" t="s">
        <v>12</v>
      </c>
      <c r="D12" s="13">
        <v>12.56</v>
      </c>
    </row>
    <row r="13" spans="1:7" ht="30" customHeight="1" x14ac:dyDescent="0.2">
      <c r="A13" s="121">
        <v>5</v>
      </c>
      <c r="B13" s="151" t="s">
        <v>72</v>
      </c>
      <c r="C13" s="13" t="s">
        <v>12</v>
      </c>
      <c r="D13" s="13">
        <v>13.95</v>
      </c>
    </row>
    <row r="14" spans="1:7" ht="15" customHeight="1" x14ac:dyDescent="0.2">
      <c r="A14" s="31">
        <v>6</v>
      </c>
      <c r="B14" s="22" t="s">
        <v>73</v>
      </c>
      <c r="C14" s="20" t="s">
        <v>12</v>
      </c>
      <c r="D14" s="39">
        <v>6.7510000000000003</v>
      </c>
      <c r="E14" s="59"/>
    </row>
    <row r="15" spans="1:7" ht="30" customHeight="1" x14ac:dyDescent="0.2">
      <c r="A15" s="146">
        <v>7</v>
      </c>
      <c r="B15" s="46" t="s">
        <v>182</v>
      </c>
      <c r="C15" s="20" t="s">
        <v>12</v>
      </c>
      <c r="D15" s="39">
        <v>5.04</v>
      </c>
      <c r="E15" s="59"/>
    </row>
    <row r="16" spans="1:7" ht="15" x14ac:dyDescent="0.2">
      <c r="A16" s="140"/>
      <c r="B16" s="6" t="s">
        <v>201</v>
      </c>
      <c r="C16" s="193"/>
      <c r="D16" s="17"/>
    </row>
    <row r="17" spans="1:4" ht="15" x14ac:dyDescent="0.2">
      <c r="A17" s="280">
        <v>1</v>
      </c>
      <c r="B17" s="48" t="s">
        <v>25</v>
      </c>
      <c r="C17" s="52" t="s">
        <v>26</v>
      </c>
      <c r="D17" s="67">
        <v>24</v>
      </c>
    </row>
    <row r="18" spans="1:4" ht="15" x14ac:dyDescent="0.2">
      <c r="A18" s="280"/>
      <c r="B18" s="48" t="s">
        <v>27</v>
      </c>
      <c r="C18" s="52" t="s">
        <v>26</v>
      </c>
      <c r="D18" s="67">
        <v>20</v>
      </c>
    </row>
    <row r="19" spans="1:4" ht="15" x14ac:dyDescent="0.2">
      <c r="A19" s="280"/>
      <c r="B19" s="48" t="s">
        <v>28</v>
      </c>
      <c r="C19" s="52" t="s">
        <v>26</v>
      </c>
      <c r="D19" s="67">
        <v>4</v>
      </c>
    </row>
    <row r="20" spans="1:4" ht="15" x14ac:dyDescent="0.2">
      <c r="A20" s="280"/>
      <c r="B20" s="48" t="s">
        <v>29</v>
      </c>
      <c r="C20" s="52" t="s">
        <v>14</v>
      </c>
      <c r="D20" s="53">
        <v>1</v>
      </c>
    </row>
    <row r="21" spans="1:4" ht="15" x14ac:dyDescent="0.2">
      <c r="A21" s="280"/>
      <c r="B21" s="48" t="s">
        <v>30</v>
      </c>
      <c r="C21" s="52" t="s">
        <v>14</v>
      </c>
      <c r="D21" s="53">
        <v>1</v>
      </c>
    </row>
    <row r="22" spans="1:4" ht="15" x14ac:dyDescent="0.2">
      <c r="A22" s="280"/>
      <c r="B22" s="48" t="s">
        <v>31</v>
      </c>
      <c r="C22" s="52" t="s">
        <v>14</v>
      </c>
      <c r="D22" s="67">
        <v>1</v>
      </c>
    </row>
    <row r="23" spans="1:4" ht="15" x14ac:dyDescent="0.2">
      <c r="A23" s="280"/>
      <c r="B23" s="48" t="s">
        <v>32</v>
      </c>
      <c r="C23" s="52" t="s">
        <v>14</v>
      </c>
      <c r="D23" s="67">
        <v>1</v>
      </c>
    </row>
    <row r="24" spans="1:4" ht="15" x14ac:dyDescent="0.2">
      <c r="A24" s="280"/>
      <c r="B24" s="48" t="s">
        <v>33</v>
      </c>
      <c r="C24" s="52" t="s">
        <v>14</v>
      </c>
      <c r="D24" s="67">
        <v>1</v>
      </c>
    </row>
    <row r="25" spans="1:4" ht="15" x14ac:dyDescent="0.2">
      <c r="A25" s="280"/>
      <c r="B25" s="48" t="s">
        <v>34</v>
      </c>
      <c r="C25" s="52" t="s">
        <v>14</v>
      </c>
      <c r="D25" s="53">
        <v>1</v>
      </c>
    </row>
    <row r="26" spans="1:4" ht="15" x14ac:dyDescent="0.2">
      <c r="A26" s="280">
        <v>2</v>
      </c>
      <c r="B26" s="48" t="s">
        <v>35</v>
      </c>
      <c r="C26" s="52" t="s">
        <v>26</v>
      </c>
      <c r="D26" s="53">
        <v>7.8</v>
      </c>
    </row>
    <row r="27" spans="1:4" ht="15" x14ac:dyDescent="0.2">
      <c r="A27" s="280"/>
      <c r="B27" s="48" t="s">
        <v>36</v>
      </c>
      <c r="C27" s="52" t="s">
        <v>26</v>
      </c>
      <c r="D27" s="53">
        <v>5.5</v>
      </c>
    </row>
    <row r="28" spans="1:4" ht="15" x14ac:dyDescent="0.2">
      <c r="A28" s="280"/>
      <c r="B28" s="48" t="s">
        <v>37</v>
      </c>
      <c r="C28" s="52" t="s">
        <v>26</v>
      </c>
      <c r="D28" s="53">
        <v>2.2999999999999998</v>
      </c>
    </row>
    <row r="29" spans="1:4" ht="15" x14ac:dyDescent="0.2">
      <c r="A29" s="280"/>
      <c r="B29" s="48" t="s">
        <v>38</v>
      </c>
      <c r="C29" s="52" t="s">
        <v>14</v>
      </c>
      <c r="D29" s="53">
        <v>1</v>
      </c>
    </row>
    <row r="30" spans="1:4" ht="15" x14ac:dyDescent="0.2">
      <c r="A30" s="280"/>
      <c r="B30" s="48" t="s">
        <v>39</v>
      </c>
      <c r="C30" s="52" t="s">
        <v>14</v>
      </c>
      <c r="D30" s="53">
        <v>1</v>
      </c>
    </row>
    <row r="31" spans="1:4" ht="15" x14ac:dyDescent="0.2">
      <c r="A31" s="280"/>
      <c r="B31" s="48" t="s">
        <v>40</v>
      </c>
      <c r="C31" s="52" t="s">
        <v>14</v>
      </c>
      <c r="D31" s="53">
        <v>1</v>
      </c>
    </row>
    <row r="32" spans="1:4" ht="15" x14ac:dyDescent="0.2">
      <c r="A32" s="280"/>
      <c r="B32" s="48" t="s">
        <v>41</v>
      </c>
      <c r="C32" s="52" t="s">
        <v>14</v>
      </c>
      <c r="D32" s="53">
        <v>2</v>
      </c>
    </row>
    <row r="33" spans="1:4" ht="15" x14ac:dyDescent="0.2">
      <c r="A33" s="280"/>
      <c r="B33" s="48" t="s">
        <v>42</v>
      </c>
      <c r="C33" s="52" t="s">
        <v>14</v>
      </c>
      <c r="D33" s="53">
        <v>4</v>
      </c>
    </row>
    <row r="34" spans="1:4" ht="15" x14ac:dyDescent="0.2">
      <c r="A34" s="280"/>
      <c r="B34" s="48" t="s">
        <v>43</v>
      </c>
      <c r="C34" s="52" t="s">
        <v>14</v>
      </c>
      <c r="D34" s="53">
        <v>1</v>
      </c>
    </row>
    <row r="35" spans="1:4" ht="15" x14ac:dyDescent="0.2">
      <c r="A35" s="280"/>
      <c r="B35" s="48" t="s">
        <v>44</v>
      </c>
      <c r="C35" s="52" t="s">
        <v>14</v>
      </c>
      <c r="D35" s="53">
        <v>3</v>
      </c>
    </row>
    <row r="36" spans="1:4" ht="15" x14ac:dyDescent="0.2">
      <c r="A36" s="280"/>
      <c r="B36" s="48" t="s">
        <v>45</v>
      </c>
      <c r="C36" s="52" t="s">
        <v>14</v>
      </c>
      <c r="D36" s="53">
        <v>1</v>
      </c>
    </row>
    <row r="37" spans="1:4" ht="15" x14ac:dyDescent="0.2">
      <c r="A37" s="280"/>
      <c r="B37" s="66" t="s">
        <v>222</v>
      </c>
      <c r="C37" s="52" t="s">
        <v>14</v>
      </c>
      <c r="D37" s="53">
        <v>1</v>
      </c>
    </row>
    <row r="38" spans="1:4" ht="15" x14ac:dyDescent="0.2">
      <c r="A38" s="280"/>
      <c r="B38" s="66" t="s">
        <v>289</v>
      </c>
      <c r="C38" s="52" t="s">
        <v>14</v>
      </c>
      <c r="D38" s="53">
        <v>1</v>
      </c>
    </row>
    <row r="39" spans="1:4" ht="15" x14ac:dyDescent="0.2">
      <c r="A39" s="280"/>
      <c r="B39" s="48" t="s">
        <v>46</v>
      </c>
      <c r="C39" s="52" t="s">
        <v>14</v>
      </c>
      <c r="D39" s="53">
        <v>2</v>
      </c>
    </row>
    <row r="40" spans="1:4" ht="15" x14ac:dyDescent="0.3">
      <c r="A40" s="212">
        <v>3</v>
      </c>
      <c r="B40" s="195" t="s">
        <v>146</v>
      </c>
      <c r="C40" s="196" t="s">
        <v>20</v>
      </c>
      <c r="D40" s="197">
        <v>1</v>
      </c>
    </row>
  </sheetData>
  <sheetProtection password="CF7A" sheet="1" objects="1" scenarios="1"/>
  <autoFilter ref="A6:G40"/>
  <mergeCells count="10">
    <mergeCell ref="B1:D1"/>
    <mergeCell ref="B2:D2"/>
    <mergeCell ref="B3:D3"/>
    <mergeCell ref="D4:D5"/>
    <mergeCell ref="A8:A9"/>
    <mergeCell ref="A17:A25"/>
    <mergeCell ref="A26:A39"/>
    <mergeCell ref="A4:A5"/>
    <mergeCell ref="B4:B5"/>
    <mergeCell ref="C4:C5"/>
  </mergeCells>
  <conditionalFormatting sqref="B17:D33 B14:D15">
    <cfRule type="cellIs" dxfId="31" priority="19" stopIfTrue="1" operator="equal">
      <formula>8223.307275</formula>
    </cfRule>
  </conditionalFormatting>
  <pageMargins left="0.70866141732283472" right="0.19685039370078741" top="0.23622047244094491" bottom="0.23622047244094491" header="0.15748031496062992" footer="0.15748031496062992"/>
  <pageSetup paperSize="9" scale="95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2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5.5703125" style="157" customWidth="1"/>
    <col min="2" max="2" width="64.7109375" style="1" customWidth="1"/>
    <col min="3" max="3" width="9.28515625" style="1" bestFit="1" customWidth="1"/>
    <col min="4" max="4" width="9.85546875" style="1" bestFit="1" customWidth="1"/>
    <col min="5" max="5" width="10" style="1" bestFit="1" customWidth="1"/>
    <col min="6" max="16384" width="9.140625" style="1"/>
  </cols>
  <sheetData>
    <row r="1" spans="1:6" ht="41.25" customHeight="1" x14ac:dyDescent="0.25">
      <c r="B1" s="273" t="s">
        <v>248</v>
      </c>
      <c r="C1" s="273"/>
      <c r="D1" s="273"/>
      <c r="E1" s="161"/>
      <c r="F1" s="161"/>
    </row>
    <row r="2" spans="1:6" ht="15" customHeight="1" x14ac:dyDescent="0.25">
      <c r="B2" s="274" t="s">
        <v>278</v>
      </c>
      <c r="C2" s="274"/>
      <c r="D2" s="274"/>
      <c r="E2" s="161"/>
      <c r="F2" s="161"/>
    </row>
    <row r="3" spans="1:6" ht="33" customHeight="1" x14ac:dyDescent="0.25">
      <c r="A3" s="4"/>
      <c r="B3" s="281" t="s">
        <v>246</v>
      </c>
      <c r="C3" s="281"/>
      <c r="D3" s="281"/>
      <c r="E3" s="161"/>
      <c r="F3" s="161"/>
    </row>
    <row r="4" spans="1:6" ht="15.75" customHeight="1" x14ac:dyDescent="0.25">
      <c r="A4" s="272" t="s">
        <v>2</v>
      </c>
      <c r="B4" s="272" t="s">
        <v>3</v>
      </c>
      <c r="C4" s="272" t="s">
        <v>4</v>
      </c>
      <c r="D4" s="276" t="s">
        <v>276</v>
      </c>
      <c r="E4" s="161"/>
      <c r="F4" s="161"/>
    </row>
    <row r="5" spans="1:6" x14ac:dyDescent="0.25">
      <c r="A5" s="272"/>
      <c r="B5" s="272"/>
      <c r="C5" s="272"/>
      <c r="D5" s="277"/>
      <c r="E5" s="161"/>
      <c r="F5" s="161"/>
    </row>
    <row r="6" spans="1:6" x14ac:dyDescent="0.25">
      <c r="A6" s="141">
        <v>1</v>
      </c>
      <c r="B6" s="141">
        <v>2</v>
      </c>
      <c r="C6" s="141">
        <v>3</v>
      </c>
      <c r="D6" s="141">
        <v>4</v>
      </c>
      <c r="E6" s="161"/>
      <c r="F6" s="161"/>
    </row>
    <row r="7" spans="1:6" x14ac:dyDescent="0.25">
      <c r="A7" s="189">
        <v>1</v>
      </c>
      <c r="B7" s="189" t="s">
        <v>247</v>
      </c>
      <c r="C7" s="189"/>
      <c r="D7" s="189"/>
      <c r="E7" s="161"/>
      <c r="F7" s="161"/>
    </row>
    <row r="8" spans="1:6" ht="50.25" customHeight="1" x14ac:dyDescent="0.25">
      <c r="A8" s="143">
        <v>1</v>
      </c>
      <c r="B8" s="5" t="s">
        <v>19</v>
      </c>
      <c r="C8" s="6" t="s">
        <v>7</v>
      </c>
      <c r="D8" s="17">
        <v>10.624000000000001</v>
      </c>
      <c r="E8" s="161"/>
      <c r="F8" s="161"/>
    </row>
    <row r="9" spans="1:6" ht="50.25" customHeight="1" x14ac:dyDescent="0.25">
      <c r="A9" s="144">
        <v>2</v>
      </c>
      <c r="B9" s="5" t="s">
        <v>18</v>
      </c>
      <c r="C9" s="6" t="s">
        <v>7</v>
      </c>
      <c r="D9" s="149">
        <v>1.0624</v>
      </c>
      <c r="E9" s="161"/>
      <c r="F9" s="161"/>
    </row>
    <row r="10" spans="1:6" ht="50.25" customHeight="1" x14ac:dyDescent="0.3">
      <c r="A10" s="34">
        <v>3</v>
      </c>
      <c r="B10" s="234" t="s">
        <v>164</v>
      </c>
      <c r="C10" s="31" t="s">
        <v>48</v>
      </c>
      <c r="D10" s="38">
        <v>5.3120000000000003</v>
      </c>
      <c r="E10" s="161"/>
      <c r="F10" s="161"/>
    </row>
    <row r="11" spans="1:6" ht="50.25" customHeight="1" x14ac:dyDescent="0.25">
      <c r="A11" s="212">
        <v>4</v>
      </c>
      <c r="B11" s="267" t="s">
        <v>49</v>
      </c>
      <c r="C11" s="35" t="s">
        <v>15</v>
      </c>
      <c r="D11" s="22">
        <v>40.700000000000003</v>
      </c>
      <c r="E11" s="161"/>
      <c r="F11" s="161"/>
    </row>
    <row r="12" spans="1:6" ht="50.25" customHeight="1" x14ac:dyDescent="0.25">
      <c r="A12" s="147">
        <v>5</v>
      </c>
      <c r="B12" s="267" t="s">
        <v>56</v>
      </c>
      <c r="C12" s="35" t="s">
        <v>7</v>
      </c>
      <c r="D12" s="38">
        <v>2.6560000000000001</v>
      </c>
      <c r="E12" s="161"/>
      <c r="F12" s="161"/>
    </row>
    <row r="13" spans="1:6" ht="50.25" customHeight="1" x14ac:dyDescent="0.25">
      <c r="A13" s="147">
        <v>6</v>
      </c>
      <c r="B13" s="270" t="s">
        <v>220</v>
      </c>
      <c r="C13" s="35" t="s">
        <v>12</v>
      </c>
      <c r="D13" s="38">
        <v>53.12</v>
      </c>
      <c r="E13" s="198"/>
      <c r="F13" s="161"/>
    </row>
    <row r="14" spans="1:6" ht="50.25" customHeight="1" x14ac:dyDescent="0.25">
      <c r="A14" s="147">
        <v>7</v>
      </c>
      <c r="B14" s="270" t="s">
        <v>260</v>
      </c>
      <c r="C14" s="35" t="s">
        <v>12</v>
      </c>
      <c r="D14" s="38">
        <v>588</v>
      </c>
      <c r="E14" s="161"/>
      <c r="F14" s="161"/>
    </row>
    <row r="15" spans="1:6" x14ac:dyDescent="0.25">
      <c r="A15" s="243"/>
      <c r="B15" s="97"/>
      <c r="C15" s="127"/>
      <c r="D15" s="82"/>
      <c r="E15" s="161"/>
      <c r="F15" s="161"/>
    </row>
    <row r="16" spans="1:6" x14ac:dyDescent="0.25">
      <c r="A16" s="243"/>
      <c r="B16" s="129"/>
      <c r="C16" s="130"/>
      <c r="D16" s="131"/>
      <c r="E16" s="161"/>
      <c r="F16" s="161"/>
    </row>
    <row r="17" spans="1:6" x14ac:dyDescent="0.25">
      <c r="A17" s="243"/>
      <c r="B17" s="129"/>
      <c r="C17" s="130"/>
      <c r="D17" s="131"/>
      <c r="E17" s="161"/>
      <c r="F17" s="161"/>
    </row>
    <row r="18" spans="1:6" x14ac:dyDescent="0.25">
      <c r="A18" s="243"/>
      <c r="B18" s="129"/>
      <c r="C18" s="130"/>
      <c r="D18" s="128"/>
      <c r="E18" s="161"/>
      <c r="F18" s="161"/>
    </row>
    <row r="19" spans="1:6" x14ac:dyDescent="0.25">
      <c r="A19" s="74"/>
      <c r="B19" s="95"/>
      <c r="C19" s="68"/>
      <c r="D19" s="69"/>
      <c r="E19" s="161"/>
      <c r="F19" s="161"/>
    </row>
    <row r="20" spans="1:6" x14ac:dyDescent="0.25">
      <c r="A20" s="158"/>
      <c r="B20" s="76"/>
      <c r="C20" s="100"/>
      <c r="D20" s="69"/>
      <c r="E20" s="161"/>
      <c r="F20" s="161"/>
    </row>
    <row r="21" spans="1:6" x14ac:dyDescent="0.25">
      <c r="A21" s="158"/>
      <c r="B21" s="96"/>
      <c r="C21" s="100"/>
      <c r="D21" s="69"/>
      <c r="E21" s="161"/>
      <c r="F21" s="161"/>
    </row>
    <row r="22" spans="1:6" x14ac:dyDescent="0.25">
      <c r="A22" s="158"/>
      <c r="B22" s="80"/>
      <c r="C22" s="100"/>
      <c r="D22" s="69"/>
      <c r="E22" s="161"/>
      <c r="F22" s="161"/>
    </row>
    <row r="23" spans="1:6" x14ac:dyDescent="0.25">
      <c r="A23" s="158"/>
      <c r="B23" s="80"/>
      <c r="C23" s="100"/>
      <c r="D23" s="69"/>
      <c r="E23" s="161"/>
      <c r="F23" s="161"/>
    </row>
    <row r="24" spans="1:6" x14ac:dyDescent="0.25">
      <c r="A24" s="158"/>
      <c r="B24" s="80"/>
      <c r="C24" s="100"/>
      <c r="D24" s="69"/>
      <c r="E24" s="161"/>
      <c r="F24" s="161"/>
    </row>
    <row r="25" spans="1:6" x14ac:dyDescent="0.25">
      <c r="A25" s="158"/>
      <c r="B25" s="80"/>
      <c r="C25" s="100"/>
      <c r="D25" s="69"/>
      <c r="E25" s="161"/>
      <c r="F25" s="161"/>
    </row>
    <row r="26" spans="1:6" x14ac:dyDescent="0.25">
      <c r="A26" s="158"/>
      <c r="B26" s="132"/>
      <c r="C26" s="133"/>
      <c r="D26" s="75"/>
      <c r="E26" s="161"/>
      <c r="F26" s="161"/>
    </row>
    <row r="27" spans="1:6" x14ac:dyDescent="0.25">
      <c r="A27" s="158"/>
      <c r="B27" s="132"/>
      <c r="C27" s="133"/>
      <c r="D27" s="75"/>
      <c r="E27" s="161"/>
      <c r="F27" s="161"/>
    </row>
    <row r="28" spans="1:6" x14ac:dyDescent="0.25">
      <c r="A28" s="72"/>
      <c r="B28" s="72"/>
      <c r="C28" s="72"/>
      <c r="D28" s="72"/>
      <c r="E28" s="161"/>
      <c r="F28" s="161"/>
    </row>
    <row r="29" spans="1:6" x14ac:dyDescent="0.25">
      <c r="A29" s="158"/>
      <c r="B29" s="112"/>
      <c r="C29" s="84"/>
      <c r="D29" s="163"/>
      <c r="E29" s="161"/>
      <c r="F29" s="161"/>
    </row>
    <row r="30" spans="1:6" x14ac:dyDescent="0.25">
      <c r="A30" s="158"/>
      <c r="B30" s="112"/>
      <c r="C30" s="84"/>
      <c r="D30" s="82"/>
      <c r="E30" s="161"/>
      <c r="F30" s="161"/>
    </row>
    <row r="31" spans="1:6" x14ac:dyDescent="0.25">
      <c r="A31" s="158"/>
      <c r="B31" s="112"/>
      <c r="C31" s="84"/>
      <c r="D31" s="82"/>
      <c r="E31" s="161"/>
      <c r="F31" s="161"/>
    </row>
    <row r="32" spans="1:6" x14ac:dyDescent="0.25">
      <c r="A32" s="158"/>
      <c r="B32" s="112"/>
      <c r="C32" s="84"/>
      <c r="D32" s="82"/>
      <c r="E32" s="161"/>
      <c r="F32" s="161"/>
    </row>
    <row r="33" spans="1:6" x14ac:dyDescent="0.25">
      <c r="A33" s="158"/>
      <c r="B33" s="112"/>
      <c r="C33" s="84"/>
      <c r="D33" s="113"/>
      <c r="E33" s="161"/>
      <c r="F33" s="161"/>
    </row>
    <row r="34" spans="1:6" x14ac:dyDescent="0.25">
      <c r="A34" s="158"/>
      <c r="B34" s="112"/>
      <c r="C34" s="84"/>
      <c r="D34" s="82"/>
      <c r="E34" s="161"/>
      <c r="F34" s="161"/>
    </row>
    <row r="35" spans="1:6" x14ac:dyDescent="0.25">
      <c r="A35" s="244"/>
      <c r="B35" s="70"/>
      <c r="C35" s="135"/>
      <c r="D35" s="135"/>
      <c r="E35" s="161"/>
      <c r="F35" s="161"/>
    </row>
    <row r="36" spans="1:6" x14ac:dyDescent="0.25">
      <c r="A36" s="244"/>
      <c r="B36" s="96"/>
      <c r="C36" s="136"/>
      <c r="D36" s="137"/>
      <c r="E36" s="161"/>
      <c r="F36" s="161"/>
    </row>
    <row r="37" spans="1:6" x14ac:dyDescent="0.25">
      <c r="A37" s="244"/>
      <c r="B37" s="70"/>
      <c r="C37" s="135"/>
      <c r="D37" s="135"/>
      <c r="E37" s="161"/>
      <c r="F37" s="161"/>
    </row>
    <row r="38" spans="1:6" x14ac:dyDescent="0.25">
      <c r="A38" s="245"/>
      <c r="B38" s="76"/>
      <c r="C38" s="74"/>
      <c r="D38" s="75"/>
      <c r="E38" s="161"/>
      <c r="F38" s="161"/>
    </row>
    <row r="39" spans="1:6" x14ac:dyDescent="0.25">
      <c r="A39" s="245"/>
      <c r="B39" s="73"/>
      <c r="C39" s="74"/>
      <c r="D39" s="75"/>
      <c r="E39" s="161"/>
      <c r="F39" s="161"/>
    </row>
    <row r="40" spans="1:6" x14ac:dyDescent="0.25">
      <c r="A40" s="245"/>
      <c r="B40" s="73"/>
      <c r="C40" s="74"/>
      <c r="D40" s="75"/>
      <c r="E40" s="161"/>
      <c r="F40" s="161"/>
    </row>
    <row r="41" spans="1:6" x14ac:dyDescent="0.25">
      <c r="A41" s="245"/>
      <c r="B41" s="73"/>
      <c r="C41" s="74"/>
      <c r="D41" s="75"/>
      <c r="E41" s="161"/>
      <c r="F41" s="161"/>
    </row>
    <row r="42" spans="1:6" x14ac:dyDescent="0.25">
      <c r="A42" s="246"/>
      <c r="B42" s="76"/>
      <c r="C42" s="74"/>
      <c r="D42" s="164"/>
      <c r="E42" s="161"/>
      <c r="F42" s="161"/>
    </row>
    <row r="43" spans="1:6" ht="15.75" x14ac:dyDescent="0.3">
      <c r="A43" s="246"/>
      <c r="B43" s="101"/>
      <c r="C43" s="102"/>
      <c r="D43" s="103"/>
      <c r="E43" s="161"/>
      <c r="F43" s="161"/>
    </row>
    <row r="44" spans="1:6" x14ac:dyDescent="0.25">
      <c r="A44" s="246"/>
      <c r="B44" s="110"/>
      <c r="C44" s="74"/>
      <c r="D44" s="75"/>
      <c r="E44" s="161"/>
      <c r="F44" s="161"/>
    </row>
    <row r="45" spans="1:6" x14ac:dyDescent="0.25">
      <c r="A45" s="247"/>
      <c r="B45" s="98"/>
      <c r="C45" s="98"/>
      <c r="D45" s="94"/>
      <c r="E45" s="161"/>
      <c r="F45" s="161"/>
    </row>
    <row r="46" spans="1:6" x14ac:dyDescent="0.25">
      <c r="A46" s="247"/>
      <c r="B46" s="97"/>
      <c r="C46" s="98"/>
      <c r="D46" s="93"/>
      <c r="E46" s="161"/>
      <c r="F46" s="161"/>
    </row>
    <row r="47" spans="1:6" x14ac:dyDescent="0.25">
      <c r="A47" s="247"/>
      <c r="B47" s="112"/>
      <c r="C47" s="84"/>
      <c r="D47" s="82"/>
      <c r="E47" s="161"/>
      <c r="F47" s="161"/>
    </row>
    <row r="48" spans="1:6" x14ac:dyDescent="0.25">
      <c r="A48" s="247"/>
      <c r="B48" s="97"/>
      <c r="C48" s="98"/>
      <c r="D48" s="93"/>
      <c r="E48" s="161"/>
      <c r="F48" s="161"/>
    </row>
    <row r="49" spans="1:6" x14ac:dyDescent="0.25">
      <c r="A49" s="247"/>
      <c r="B49" s="114"/>
      <c r="C49" s="98"/>
      <c r="D49" s="93"/>
      <c r="E49" s="161"/>
      <c r="F49" s="161"/>
    </row>
    <row r="50" spans="1:6" x14ac:dyDescent="0.25">
      <c r="A50" s="247"/>
      <c r="B50" s="97"/>
      <c r="C50" s="98"/>
      <c r="D50" s="93"/>
      <c r="E50" s="161"/>
      <c r="F50" s="161"/>
    </row>
    <row r="51" spans="1:6" x14ac:dyDescent="0.25">
      <c r="A51" s="247"/>
      <c r="B51" s="77"/>
      <c r="C51" s="78"/>
      <c r="D51" s="115"/>
      <c r="E51" s="161"/>
      <c r="F51" s="161"/>
    </row>
    <row r="52" spans="1:6" x14ac:dyDescent="0.25">
      <c r="A52" s="247"/>
      <c r="B52" s="97"/>
      <c r="C52" s="98"/>
      <c r="D52" s="93"/>
      <c r="E52" s="161"/>
      <c r="F52" s="161"/>
    </row>
    <row r="53" spans="1:6" ht="15" customHeight="1" x14ac:dyDescent="0.25">
      <c r="A53" s="118"/>
      <c r="B53" s="87"/>
      <c r="C53" s="87"/>
      <c r="D53" s="165"/>
      <c r="E53" s="161"/>
      <c r="F53" s="161"/>
    </row>
    <row r="54" spans="1:6" ht="15" customHeight="1" x14ac:dyDescent="0.25">
      <c r="A54" s="118"/>
      <c r="B54" s="88"/>
      <c r="C54" s="87"/>
      <c r="D54" s="87"/>
      <c r="E54" s="161"/>
      <c r="F54" s="161"/>
    </row>
    <row r="55" spans="1:6" ht="15" customHeight="1" x14ac:dyDescent="0.25">
      <c r="A55" s="118"/>
      <c r="B55" s="88"/>
      <c r="C55" s="87"/>
      <c r="D55" s="87"/>
      <c r="E55" s="161"/>
      <c r="F55" s="161"/>
    </row>
    <row r="56" spans="1:6" ht="15" customHeight="1" x14ac:dyDescent="0.25">
      <c r="A56" s="118"/>
      <c r="B56" s="89"/>
      <c r="C56" s="87"/>
      <c r="D56" s="90"/>
      <c r="E56" s="161"/>
      <c r="F56" s="161"/>
    </row>
    <row r="57" spans="1:6" ht="15" customHeight="1" x14ac:dyDescent="0.25">
      <c r="A57" s="118"/>
      <c r="B57" s="91"/>
      <c r="C57" s="92"/>
      <c r="D57" s="93"/>
      <c r="E57" s="161"/>
      <c r="F57" s="161"/>
    </row>
    <row r="58" spans="1:6" ht="15" customHeight="1" x14ac:dyDescent="0.25">
      <c r="A58" s="118"/>
      <c r="B58" s="91"/>
      <c r="C58" s="92"/>
      <c r="D58" s="93"/>
      <c r="E58" s="161"/>
      <c r="F58" s="161"/>
    </row>
    <row r="59" spans="1:6" ht="15.75" customHeight="1" x14ac:dyDescent="0.25">
      <c r="A59" s="118"/>
      <c r="B59" s="88"/>
      <c r="C59" s="87"/>
      <c r="D59" s="87"/>
      <c r="E59" s="161"/>
      <c r="F59" s="161"/>
    </row>
    <row r="60" spans="1:6" x14ac:dyDescent="0.25">
      <c r="A60" s="98"/>
      <c r="B60" s="98"/>
      <c r="C60" s="98"/>
      <c r="D60" s="94"/>
      <c r="E60" s="161"/>
      <c r="F60" s="161"/>
    </row>
    <row r="61" spans="1:6" x14ac:dyDescent="0.25">
      <c r="A61" s="98"/>
      <c r="B61" s="97"/>
      <c r="C61" s="98"/>
      <c r="D61" s="93"/>
      <c r="E61" s="161"/>
      <c r="F61" s="161"/>
    </row>
    <row r="62" spans="1:6" x14ac:dyDescent="0.25">
      <c r="A62" s="98"/>
      <c r="B62" s="112"/>
      <c r="C62" s="84"/>
      <c r="D62" s="82"/>
      <c r="E62" s="161"/>
      <c r="F62" s="161"/>
    </row>
    <row r="63" spans="1:6" x14ac:dyDescent="0.25">
      <c r="A63" s="98"/>
      <c r="B63" s="97"/>
      <c r="C63" s="98"/>
      <c r="D63" s="93"/>
      <c r="E63" s="161"/>
      <c r="F63" s="161"/>
    </row>
    <row r="64" spans="1:6" x14ac:dyDescent="0.25">
      <c r="A64" s="98"/>
      <c r="B64" s="97"/>
      <c r="C64" s="98"/>
      <c r="D64" s="93"/>
      <c r="E64" s="161"/>
      <c r="F64" s="161"/>
    </row>
    <row r="65" spans="1:6" x14ac:dyDescent="0.25">
      <c r="A65" s="98"/>
      <c r="B65" s="97"/>
      <c r="C65" s="98"/>
      <c r="D65" s="93"/>
      <c r="E65" s="161"/>
      <c r="F65" s="161"/>
    </row>
    <row r="66" spans="1:6" x14ac:dyDescent="0.25">
      <c r="A66" s="98"/>
      <c r="B66" s="97"/>
      <c r="C66" s="98"/>
      <c r="D66" s="93"/>
      <c r="E66" s="161"/>
      <c r="F66" s="161"/>
    </row>
    <row r="67" spans="1:6" x14ac:dyDescent="0.25">
      <c r="A67" s="98"/>
      <c r="B67" s="97"/>
      <c r="C67" s="98"/>
      <c r="D67" s="93"/>
      <c r="E67" s="161"/>
      <c r="F67" s="161"/>
    </row>
    <row r="68" spans="1:6" x14ac:dyDescent="0.25">
      <c r="A68" s="98"/>
      <c r="B68" s="97"/>
      <c r="C68" s="98"/>
      <c r="D68" s="93"/>
      <c r="E68" s="161"/>
      <c r="F68" s="161"/>
    </row>
    <row r="69" spans="1:6" x14ac:dyDescent="0.25">
      <c r="A69" s="98"/>
      <c r="B69" s="97"/>
      <c r="C69" s="98"/>
      <c r="D69" s="93"/>
      <c r="E69" s="161"/>
      <c r="F69" s="161"/>
    </row>
    <row r="70" spans="1:6" x14ac:dyDescent="0.25">
      <c r="A70" s="98"/>
      <c r="B70" s="97"/>
      <c r="C70" s="98"/>
      <c r="D70" s="93"/>
      <c r="E70" s="161"/>
      <c r="F70" s="161"/>
    </row>
    <row r="71" spans="1:6" x14ac:dyDescent="0.25">
      <c r="A71" s="81"/>
      <c r="B71" s="76"/>
      <c r="C71" s="74"/>
      <c r="D71" s="84"/>
      <c r="E71" s="161"/>
      <c r="F71" s="161"/>
    </row>
    <row r="72" spans="1:6" x14ac:dyDescent="0.25">
      <c r="A72" s="81"/>
      <c r="B72" s="80"/>
      <c r="C72" s="81"/>
      <c r="D72" s="82"/>
      <c r="E72" s="161"/>
      <c r="F72" s="161"/>
    </row>
    <row r="73" spans="1:6" x14ac:dyDescent="0.25">
      <c r="A73" s="81"/>
      <c r="B73" s="76"/>
      <c r="C73" s="74"/>
      <c r="D73" s="82"/>
      <c r="E73" s="161"/>
      <c r="F73" s="161"/>
    </row>
    <row r="74" spans="1:6" x14ac:dyDescent="0.25">
      <c r="A74" s="81"/>
      <c r="B74" s="76"/>
      <c r="C74" s="81"/>
      <c r="D74" s="82"/>
      <c r="E74" s="161"/>
      <c r="F74" s="161"/>
    </row>
    <row r="75" spans="1:6" x14ac:dyDescent="0.25">
      <c r="A75" s="81"/>
      <c r="B75" s="80"/>
      <c r="C75" s="83"/>
      <c r="D75" s="82"/>
      <c r="E75" s="161"/>
      <c r="F75" s="161"/>
    </row>
    <row r="76" spans="1:6" x14ac:dyDescent="0.25">
      <c r="A76" s="81"/>
      <c r="B76" s="80"/>
      <c r="C76" s="83"/>
      <c r="D76" s="84"/>
      <c r="E76" s="161"/>
      <c r="F76" s="161"/>
    </row>
    <row r="77" spans="1:6" x14ac:dyDescent="0.25">
      <c r="A77" s="81"/>
      <c r="B77" s="80"/>
      <c r="C77" s="83"/>
      <c r="D77" s="82"/>
      <c r="E77" s="161"/>
      <c r="F77" s="161"/>
    </row>
    <row r="78" spans="1:6" x14ac:dyDescent="0.25">
      <c r="A78" s="81"/>
      <c r="B78" s="80"/>
      <c r="C78" s="83"/>
      <c r="D78" s="82"/>
      <c r="E78" s="161"/>
      <c r="F78" s="161"/>
    </row>
    <row r="79" spans="1:6" x14ac:dyDescent="0.25">
      <c r="A79" s="81"/>
      <c r="B79" s="73"/>
      <c r="C79" s="86"/>
      <c r="D79" s="82"/>
      <c r="E79" s="161"/>
      <c r="F79" s="161"/>
    </row>
    <row r="80" spans="1:6" x14ac:dyDescent="0.25">
      <c r="A80" s="81"/>
      <c r="B80" s="73"/>
      <c r="C80" s="86"/>
      <c r="D80" s="82"/>
      <c r="E80" s="161"/>
      <c r="F80" s="161"/>
    </row>
    <row r="81" spans="1:6" x14ac:dyDescent="0.25">
      <c r="A81" s="158"/>
      <c r="B81" s="166"/>
      <c r="C81" s="70"/>
      <c r="D81" s="70"/>
      <c r="E81" s="161"/>
      <c r="F81" s="161"/>
    </row>
    <row r="82" spans="1:6" x14ac:dyDescent="0.25">
      <c r="A82" s="158"/>
      <c r="B82" s="95"/>
      <c r="C82" s="68"/>
      <c r="D82" s="69"/>
      <c r="E82" s="161"/>
      <c r="F82" s="161"/>
    </row>
    <row r="83" spans="1:6" x14ac:dyDescent="0.25">
      <c r="A83" s="158"/>
      <c r="B83" s="95"/>
      <c r="C83" s="68"/>
      <c r="D83" s="69"/>
      <c r="E83" s="161"/>
      <c r="F83" s="161"/>
    </row>
    <row r="84" spans="1:6" x14ac:dyDescent="0.25">
      <c r="A84" s="158"/>
      <c r="B84" s="96"/>
      <c r="C84" s="68"/>
      <c r="D84" s="69"/>
      <c r="E84" s="161"/>
      <c r="F84" s="161"/>
    </row>
    <row r="85" spans="1:6" x14ac:dyDescent="0.25">
      <c r="A85" s="158"/>
      <c r="B85" s="95"/>
      <c r="C85" s="68"/>
      <c r="D85" s="69"/>
      <c r="E85" s="161"/>
      <c r="F85" s="161"/>
    </row>
    <row r="86" spans="1:6" x14ac:dyDescent="0.25">
      <c r="A86" s="158"/>
      <c r="B86" s="95"/>
      <c r="C86" s="68"/>
      <c r="D86" s="69"/>
      <c r="E86" s="161"/>
      <c r="F86" s="161"/>
    </row>
    <row r="87" spans="1:6" x14ac:dyDescent="0.25">
      <c r="A87" s="248"/>
      <c r="B87" s="87"/>
      <c r="C87" s="87"/>
      <c r="D87" s="165"/>
      <c r="E87" s="161"/>
      <c r="F87" s="161"/>
    </row>
    <row r="88" spans="1:6" x14ac:dyDescent="0.25">
      <c r="A88" s="248"/>
      <c r="B88" s="88"/>
      <c r="C88" s="87"/>
      <c r="D88" s="117"/>
      <c r="E88" s="161"/>
      <c r="F88" s="161"/>
    </row>
    <row r="89" spans="1:6" x14ac:dyDescent="0.25">
      <c r="A89" s="248"/>
      <c r="B89" s="89"/>
      <c r="C89" s="87"/>
      <c r="D89" s="117"/>
      <c r="E89" s="161"/>
      <c r="F89" s="161"/>
    </row>
    <row r="90" spans="1:6" x14ac:dyDescent="0.25">
      <c r="A90" s="248"/>
      <c r="B90" s="88"/>
      <c r="C90" s="87"/>
      <c r="D90" s="117"/>
      <c r="E90" s="161"/>
      <c r="F90" s="161"/>
    </row>
    <row r="91" spans="1:6" ht="15.75" x14ac:dyDescent="0.3">
      <c r="A91" s="248"/>
      <c r="B91" s="104"/>
      <c r="C91" s="118"/>
      <c r="D91" s="119"/>
      <c r="E91" s="161"/>
      <c r="F91" s="161"/>
    </row>
    <row r="92" spans="1:6" x14ac:dyDescent="0.25">
      <c r="A92" s="248"/>
      <c r="B92" s="87"/>
      <c r="C92" s="87"/>
      <c r="D92" s="165"/>
      <c r="E92" s="161"/>
      <c r="F92" s="161"/>
    </row>
    <row r="93" spans="1:6" x14ac:dyDescent="0.25">
      <c r="A93" s="248"/>
      <c r="B93" s="88"/>
      <c r="C93" s="87"/>
      <c r="D93" s="117"/>
      <c r="E93" s="161"/>
      <c r="F93" s="161"/>
    </row>
    <row r="94" spans="1:6" x14ac:dyDescent="0.25">
      <c r="A94" s="248"/>
      <c r="B94" s="88"/>
      <c r="C94" s="87"/>
      <c r="D94" s="117"/>
      <c r="E94" s="161"/>
      <c r="F94" s="161"/>
    </row>
    <row r="95" spans="1:6" x14ac:dyDescent="0.25">
      <c r="A95" s="248"/>
      <c r="B95" s="88"/>
      <c r="C95" s="87"/>
      <c r="D95" s="117"/>
      <c r="E95" s="161"/>
      <c r="F95" s="161"/>
    </row>
    <row r="96" spans="1:6" x14ac:dyDescent="0.25">
      <c r="A96" s="248"/>
      <c r="B96" s="88"/>
      <c r="C96" s="87"/>
      <c r="D96" s="117"/>
      <c r="E96" s="161"/>
      <c r="F96" s="161"/>
    </row>
    <row r="97" spans="1:6" x14ac:dyDescent="0.25">
      <c r="A97" s="98"/>
      <c r="B97" s="98"/>
      <c r="C97" s="98"/>
      <c r="D97" s="93"/>
      <c r="E97" s="161"/>
      <c r="F97" s="161"/>
    </row>
    <row r="98" spans="1:6" x14ac:dyDescent="0.25">
      <c r="A98" s="98"/>
      <c r="B98" s="97"/>
      <c r="C98" s="97"/>
      <c r="D98" s="93"/>
      <c r="E98" s="161"/>
      <c r="F98" s="161"/>
    </row>
    <row r="99" spans="1:6" x14ac:dyDescent="0.25">
      <c r="A99" s="98"/>
      <c r="B99" s="97"/>
      <c r="C99" s="98"/>
      <c r="D99" s="93"/>
      <c r="E99" s="161"/>
      <c r="F99" s="161"/>
    </row>
    <row r="100" spans="1:6" x14ac:dyDescent="0.25">
      <c r="A100" s="98"/>
      <c r="B100" s="98"/>
      <c r="C100" s="98"/>
      <c r="D100" s="167"/>
      <c r="E100" s="161"/>
      <c r="F100" s="161"/>
    </row>
    <row r="101" spans="1:6" x14ac:dyDescent="0.25">
      <c r="A101" s="98"/>
      <c r="B101" s="114"/>
      <c r="C101" s="98"/>
      <c r="D101" s="93"/>
      <c r="E101" s="161"/>
      <c r="F101" s="161"/>
    </row>
    <row r="102" spans="1:6" x14ac:dyDescent="0.25">
      <c r="A102" s="98"/>
      <c r="B102" s="114"/>
      <c r="C102" s="98"/>
      <c r="D102" s="93"/>
      <c r="E102" s="161"/>
      <c r="F102" s="161"/>
    </row>
    <row r="103" spans="1:6" x14ac:dyDescent="0.25">
      <c r="A103" s="98"/>
      <c r="B103" s="114"/>
      <c r="C103" s="98"/>
      <c r="D103" s="93"/>
      <c r="E103" s="161"/>
      <c r="F103" s="161"/>
    </row>
    <row r="104" spans="1:6" x14ac:dyDescent="0.25">
      <c r="A104" s="243"/>
      <c r="B104" s="79"/>
      <c r="C104" s="130"/>
      <c r="D104" s="128"/>
      <c r="E104" s="161"/>
      <c r="F104" s="161"/>
    </row>
    <row r="105" spans="1:6" x14ac:dyDescent="0.25">
      <c r="A105" s="243"/>
      <c r="B105" s="97"/>
      <c r="C105" s="127"/>
      <c r="D105" s="85"/>
      <c r="E105" s="161"/>
      <c r="F105" s="161"/>
    </row>
    <row r="106" spans="1:6" x14ac:dyDescent="0.25">
      <c r="A106" s="243"/>
      <c r="B106" s="129"/>
      <c r="C106" s="130"/>
      <c r="D106" s="128"/>
      <c r="E106" s="161"/>
      <c r="F106" s="161"/>
    </row>
    <row r="107" spans="1:6" x14ac:dyDescent="0.25">
      <c r="A107" s="243"/>
      <c r="B107" s="129"/>
      <c r="C107" s="130"/>
      <c r="D107" s="128"/>
      <c r="E107" s="161"/>
      <c r="F107" s="161"/>
    </row>
    <row r="108" spans="1:6" x14ac:dyDescent="0.25">
      <c r="A108" s="243"/>
      <c r="B108" s="129"/>
      <c r="C108" s="130"/>
      <c r="D108" s="128"/>
      <c r="E108" s="161"/>
      <c r="F108" s="161"/>
    </row>
    <row r="109" spans="1:6" x14ac:dyDescent="0.25">
      <c r="A109" s="243"/>
      <c r="B109" s="130"/>
      <c r="C109" s="130"/>
      <c r="D109" s="128"/>
      <c r="E109" s="161"/>
      <c r="F109" s="161"/>
    </row>
    <row r="110" spans="1:6" x14ac:dyDescent="0.25">
      <c r="A110" s="243"/>
      <c r="B110" s="97"/>
      <c r="C110" s="127"/>
      <c r="D110" s="82"/>
      <c r="E110" s="161"/>
      <c r="F110" s="161"/>
    </row>
    <row r="111" spans="1:6" x14ac:dyDescent="0.25">
      <c r="A111" s="243"/>
      <c r="B111" s="129"/>
      <c r="C111" s="130"/>
      <c r="D111" s="131"/>
      <c r="E111" s="161"/>
      <c r="F111" s="161"/>
    </row>
    <row r="112" spans="1:6" x14ac:dyDescent="0.25">
      <c r="A112" s="243"/>
      <c r="B112" s="129"/>
      <c r="C112" s="130"/>
      <c r="D112" s="131"/>
      <c r="E112" s="161"/>
      <c r="F112" s="161"/>
    </row>
    <row r="113" spans="1:6" x14ac:dyDescent="0.25">
      <c r="A113" s="243"/>
      <c r="B113" s="129"/>
      <c r="C113" s="130"/>
      <c r="D113" s="128"/>
      <c r="E113" s="161"/>
      <c r="F113" s="161"/>
    </row>
    <row r="114" spans="1:6" x14ac:dyDescent="0.25">
      <c r="A114" s="74"/>
      <c r="B114" s="95"/>
      <c r="C114" s="68"/>
      <c r="D114" s="69"/>
      <c r="E114" s="161"/>
      <c r="F114" s="161"/>
    </row>
    <row r="115" spans="1:6" x14ac:dyDescent="0.25">
      <c r="A115" s="158"/>
      <c r="B115" s="76"/>
      <c r="C115" s="100"/>
      <c r="D115" s="69"/>
      <c r="E115" s="161"/>
      <c r="F115" s="161"/>
    </row>
    <row r="116" spans="1:6" x14ac:dyDescent="0.25">
      <c r="A116" s="158"/>
      <c r="B116" s="96"/>
      <c r="C116" s="100"/>
      <c r="D116" s="69"/>
      <c r="E116" s="161"/>
      <c r="F116" s="161"/>
    </row>
    <row r="117" spans="1:6" x14ac:dyDescent="0.25">
      <c r="A117" s="158"/>
      <c r="B117" s="80"/>
      <c r="C117" s="100"/>
      <c r="D117" s="69"/>
      <c r="E117" s="161"/>
      <c r="F117" s="161"/>
    </row>
    <row r="118" spans="1:6" x14ac:dyDescent="0.25">
      <c r="A118" s="158"/>
      <c r="B118" s="80"/>
      <c r="C118" s="100"/>
      <c r="D118" s="69"/>
      <c r="E118" s="161"/>
      <c r="F118" s="161"/>
    </row>
    <row r="119" spans="1:6" x14ac:dyDescent="0.25">
      <c r="A119" s="158"/>
      <c r="B119" s="80"/>
      <c r="C119" s="100"/>
      <c r="D119" s="69"/>
      <c r="E119" s="161"/>
      <c r="F119" s="161"/>
    </row>
    <row r="120" spans="1:6" x14ac:dyDescent="0.25">
      <c r="A120" s="158"/>
      <c r="B120" s="80"/>
      <c r="C120" s="100"/>
      <c r="D120" s="69"/>
      <c r="E120" s="161"/>
      <c r="F120" s="161"/>
    </row>
    <row r="121" spans="1:6" x14ac:dyDescent="0.25">
      <c r="A121" s="158"/>
      <c r="B121" s="132"/>
      <c r="C121" s="133"/>
      <c r="D121" s="75"/>
      <c r="E121" s="161"/>
      <c r="F121" s="161"/>
    </row>
    <row r="122" spans="1:6" x14ac:dyDescent="0.25">
      <c r="A122" s="158"/>
      <c r="B122" s="132"/>
      <c r="C122" s="133"/>
      <c r="D122" s="75"/>
      <c r="E122" s="161"/>
      <c r="F122" s="161"/>
    </row>
    <row r="123" spans="1:6" x14ac:dyDescent="0.25">
      <c r="A123" s="249"/>
      <c r="B123" s="161"/>
      <c r="C123" s="161"/>
      <c r="D123" s="161"/>
      <c r="E123" s="161"/>
      <c r="F123" s="161"/>
    </row>
    <row r="124" spans="1:6" x14ac:dyDescent="0.25">
      <c r="A124" s="72"/>
      <c r="B124" s="72"/>
      <c r="C124" s="72"/>
      <c r="D124" s="72"/>
      <c r="E124" s="161"/>
      <c r="F124" s="161"/>
    </row>
    <row r="125" spans="1:6" x14ac:dyDescent="0.25">
      <c r="A125" s="158"/>
      <c r="B125" s="112"/>
      <c r="C125" s="84"/>
      <c r="D125" s="163"/>
      <c r="E125" s="161"/>
      <c r="F125" s="161"/>
    </row>
    <row r="126" spans="1:6" x14ac:dyDescent="0.25">
      <c r="A126" s="158"/>
      <c r="B126" s="112"/>
      <c r="C126" s="84"/>
      <c r="D126" s="82"/>
      <c r="E126" s="161"/>
      <c r="F126" s="161"/>
    </row>
    <row r="127" spans="1:6" x14ac:dyDescent="0.25">
      <c r="A127" s="158"/>
      <c r="B127" s="112"/>
      <c r="C127" s="84"/>
      <c r="D127" s="82"/>
      <c r="E127" s="161"/>
      <c r="F127" s="161"/>
    </row>
    <row r="128" spans="1:6" x14ac:dyDescent="0.25">
      <c r="A128" s="158"/>
      <c r="B128" s="112"/>
      <c r="C128" s="84"/>
      <c r="D128" s="82"/>
      <c r="E128" s="161"/>
      <c r="F128" s="161"/>
    </row>
    <row r="129" spans="1:6" x14ac:dyDescent="0.25">
      <c r="A129" s="158"/>
      <c r="B129" s="112"/>
      <c r="C129" s="84"/>
      <c r="D129" s="113"/>
      <c r="E129" s="161"/>
      <c r="F129" s="161"/>
    </row>
    <row r="130" spans="1:6" x14ac:dyDescent="0.25">
      <c r="A130" s="158"/>
      <c r="B130" s="112"/>
      <c r="C130" s="84"/>
      <c r="D130" s="82"/>
      <c r="E130" s="161"/>
      <c r="F130" s="161"/>
    </row>
    <row r="131" spans="1:6" x14ac:dyDescent="0.25">
      <c r="A131" s="244"/>
      <c r="B131" s="70"/>
      <c r="C131" s="135"/>
      <c r="D131" s="135"/>
      <c r="E131" s="161"/>
      <c r="F131" s="161"/>
    </row>
    <row r="132" spans="1:6" x14ac:dyDescent="0.25">
      <c r="A132" s="244"/>
      <c r="B132" s="96"/>
      <c r="C132" s="136"/>
      <c r="D132" s="137"/>
      <c r="E132" s="161"/>
      <c r="F132" s="161"/>
    </row>
    <row r="133" spans="1:6" x14ac:dyDescent="0.25">
      <c r="A133" s="244"/>
      <c r="B133" s="70"/>
      <c r="C133" s="135"/>
      <c r="D133" s="135"/>
      <c r="E133" s="161"/>
      <c r="F133" s="161"/>
    </row>
    <row r="134" spans="1:6" x14ac:dyDescent="0.25">
      <c r="A134" s="245"/>
      <c r="B134" s="76"/>
      <c r="C134" s="74"/>
      <c r="D134" s="75"/>
      <c r="E134" s="161"/>
      <c r="F134" s="161"/>
    </row>
    <row r="135" spans="1:6" x14ac:dyDescent="0.25">
      <c r="A135" s="245"/>
      <c r="B135" s="73"/>
      <c r="C135" s="74"/>
      <c r="D135" s="75"/>
      <c r="E135" s="161"/>
      <c r="F135" s="161"/>
    </row>
    <row r="136" spans="1:6" x14ac:dyDescent="0.25">
      <c r="A136" s="245"/>
      <c r="B136" s="73"/>
      <c r="C136" s="74"/>
      <c r="D136" s="75"/>
      <c r="E136" s="161"/>
      <c r="F136" s="161"/>
    </row>
    <row r="137" spans="1:6" x14ac:dyDescent="0.25">
      <c r="A137" s="245"/>
      <c r="B137" s="73"/>
      <c r="C137" s="74"/>
      <c r="D137" s="75"/>
      <c r="E137" s="161"/>
      <c r="F137" s="161"/>
    </row>
    <row r="138" spans="1:6" x14ac:dyDescent="0.25">
      <c r="A138" s="246"/>
      <c r="B138" s="76"/>
      <c r="C138" s="74"/>
      <c r="D138" s="164"/>
      <c r="E138" s="161"/>
      <c r="F138" s="161"/>
    </row>
    <row r="139" spans="1:6" ht="15.75" x14ac:dyDescent="0.3">
      <c r="A139" s="246"/>
      <c r="B139" s="101"/>
      <c r="C139" s="102"/>
      <c r="D139" s="103"/>
      <c r="E139" s="161"/>
      <c r="F139" s="161"/>
    </row>
    <row r="140" spans="1:6" x14ac:dyDescent="0.25">
      <c r="A140" s="246"/>
      <c r="B140" s="110"/>
      <c r="C140" s="74"/>
      <c r="D140" s="75"/>
      <c r="E140" s="161"/>
      <c r="F140" s="161"/>
    </row>
    <row r="141" spans="1:6" x14ac:dyDescent="0.25">
      <c r="A141" s="247"/>
      <c r="B141" s="98"/>
      <c r="C141" s="98"/>
      <c r="D141" s="94"/>
      <c r="E141" s="161"/>
      <c r="F141" s="161"/>
    </row>
    <row r="142" spans="1:6" x14ac:dyDescent="0.25">
      <c r="A142" s="247"/>
      <c r="B142" s="97"/>
      <c r="C142" s="98"/>
      <c r="D142" s="93"/>
      <c r="E142" s="161"/>
      <c r="F142" s="161"/>
    </row>
    <row r="143" spans="1:6" x14ac:dyDescent="0.25">
      <c r="A143" s="247"/>
      <c r="B143" s="112"/>
      <c r="C143" s="84"/>
      <c r="D143" s="82"/>
      <c r="E143" s="161"/>
      <c r="F143" s="161"/>
    </row>
    <row r="144" spans="1:6" x14ac:dyDescent="0.25">
      <c r="A144" s="247"/>
      <c r="B144" s="97"/>
      <c r="C144" s="98"/>
      <c r="D144" s="93"/>
      <c r="E144" s="161"/>
      <c r="F144" s="161"/>
    </row>
    <row r="145" spans="1:6" x14ac:dyDescent="0.25">
      <c r="A145" s="247"/>
      <c r="B145" s="114"/>
      <c r="C145" s="98"/>
      <c r="D145" s="93"/>
      <c r="E145" s="161"/>
      <c r="F145" s="161"/>
    </row>
    <row r="146" spans="1:6" x14ac:dyDescent="0.25">
      <c r="A146" s="247"/>
      <c r="B146" s="97"/>
      <c r="C146" s="98"/>
      <c r="D146" s="93"/>
      <c r="E146" s="161"/>
      <c r="F146" s="161"/>
    </row>
    <row r="147" spans="1:6" x14ac:dyDescent="0.25">
      <c r="A147" s="247"/>
      <c r="B147" s="77"/>
      <c r="C147" s="78"/>
      <c r="D147" s="115"/>
      <c r="E147" s="161"/>
      <c r="F147" s="161"/>
    </row>
    <row r="148" spans="1:6" x14ac:dyDescent="0.25">
      <c r="A148" s="247"/>
      <c r="B148" s="97"/>
      <c r="C148" s="98"/>
      <c r="D148" s="93"/>
      <c r="E148" s="161"/>
      <c r="F148" s="161"/>
    </row>
    <row r="149" spans="1:6" ht="15" customHeight="1" x14ac:dyDescent="0.25">
      <c r="A149" s="118"/>
      <c r="B149" s="87"/>
      <c r="C149" s="87"/>
      <c r="D149" s="165"/>
      <c r="E149" s="161"/>
      <c r="F149" s="161"/>
    </row>
    <row r="150" spans="1:6" ht="15" customHeight="1" x14ac:dyDescent="0.25">
      <c r="A150" s="118"/>
      <c r="B150" s="88"/>
      <c r="C150" s="87"/>
      <c r="D150" s="87"/>
      <c r="E150" s="161"/>
      <c r="F150" s="161"/>
    </row>
    <row r="151" spans="1:6" ht="15" customHeight="1" x14ac:dyDescent="0.25">
      <c r="A151" s="118"/>
      <c r="B151" s="88"/>
      <c r="C151" s="87"/>
      <c r="D151" s="87"/>
      <c r="E151" s="161"/>
      <c r="F151" s="161"/>
    </row>
    <row r="152" spans="1:6" ht="15" customHeight="1" x14ac:dyDescent="0.25">
      <c r="A152" s="118"/>
      <c r="B152" s="89"/>
      <c r="C152" s="87"/>
      <c r="D152" s="90"/>
      <c r="E152" s="161"/>
      <c r="F152" s="161"/>
    </row>
    <row r="153" spans="1:6" ht="15" customHeight="1" x14ac:dyDescent="0.25">
      <c r="A153" s="118"/>
      <c r="B153" s="91"/>
      <c r="C153" s="92"/>
      <c r="D153" s="93"/>
      <c r="E153" s="161"/>
      <c r="F153" s="161"/>
    </row>
    <row r="154" spans="1:6" ht="15" customHeight="1" x14ac:dyDescent="0.25">
      <c r="A154" s="118"/>
      <c r="B154" s="91"/>
      <c r="C154" s="92"/>
      <c r="D154" s="93"/>
      <c r="E154" s="161"/>
      <c r="F154" s="161"/>
    </row>
    <row r="155" spans="1:6" ht="15.75" customHeight="1" x14ac:dyDescent="0.25">
      <c r="A155" s="118"/>
      <c r="B155" s="88"/>
      <c r="C155" s="87"/>
      <c r="D155" s="87"/>
      <c r="E155" s="161"/>
      <c r="F155" s="161"/>
    </row>
    <row r="156" spans="1:6" x14ac:dyDescent="0.25">
      <c r="A156" s="98"/>
      <c r="B156" s="98"/>
      <c r="C156" s="98"/>
      <c r="D156" s="94"/>
      <c r="E156" s="161"/>
      <c r="F156" s="161"/>
    </row>
    <row r="157" spans="1:6" x14ac:dyDescent="0.25">
      <c r="A157" s="98"/>
      <c r="B157" s="97"/>
      <c r="C157" s="98"/>
      <c r="D157" s="93"/>
      <c r="E157" s="161"/>
      <c r="F157" s="161"/>
    </row>
    <row r="158" spans="1:6" x14ac:dyDescent="0.25">
      <c r="A158" s="98"/>
      <c r="B158" s="112"/>
      <c r="C158" s="84"/>
      <c r="D158" s="82"/>
      <c r="E158" s="161"/>
      <c r="F158" s="161"/>
    </row>
    <row r="159" spans="1:6" x14ac:dyDescent="0.25">
      <c r="A159" s="98"/>
      <c r="B159" s="97"/>
      <c r="C159" s="98"/>
      <c r="D159" s="93"/>
      <c r="E159" s="161"/>
      <c r="F159" s="161"/>
    </row>
    <row r="160" spans="1:6" x14ac:dyDescent="0.25">
      <c r="A160" s="98"/>
      <c r="B160" s="97"/>
      <c r="C160" s="98"/>
      <c r="D160" s="93"/>
      <c r="E160" s="161"/>
      <c r="F160" s="161"/>
    </row>
    <row r="161" spans="1:6" x14ac:dyDescent="0.25">
      <c r="A161" s="98"/>
      <c r="B161" s="97"/>
      <c r="C161" s="98"/>
      <c r="D161" s="93"/>
      <c r="E161" s="161"/>
      <c r="F161" s="161"/>
    </row>
    <row r="162" spans="1:6" x14ac:dyDescent="0.25">
      <c r="A162" s="98"/>
      <c r="B162" s="97"/>
      <c r="C162" s="98"/>
      <c r="D162" s="93"/>
      <c r="E162" s="161"/>
      <c r="F162" s="161"/>
    </row>
    <row r="163" spans="1:6" x14ac:dyDescent="0.25">
      <c r="A163" s="98"/>
      <c r="B163" s="97"/>
      <c r="C163" s="98"/>
      <c r="D163" s="93"/>
      <c r="E163" s="161"/>
      <c r="F163" s="161"/>
    </row>
    <row r="164" spans="1:6" x14ac:dyDescent="0.25">
      <c r="A164" s="98"/>
      <c r="B164" s="97"/>
      <c r="C164" s="98"/>
      <c r="D164" s="93"/>
      <c r="E164" s="161"/>
      <c r="F164" s="161"/>
    </row>
    <row r="165" spans="1:6" x14ac:dyDescent="0.25">
      <c r="A165" s="98"/>
      <c r="B165" s="97"/>
      <c r="C165" s="98"/>
      <c r="D165" s="93"/>
      <c r="E165" s="161"/>
      <c r="F165" s="161"/>
    </row>
    <row r="166" spans="1:6" x14ac:dyDescent="0.25">
      <c r="A166" s="98"/>
      <c r="B166" s="97"/>
      <c r="C166" s="98"/>
      <c r="D166" s="93"/>
      <c r="E166" s="161"/>
      <c r="F166" s="161"/>
    </row>
    <row r="167" spans="1:6" x14ac:dyDescent="0.25">
      <c r="A167" s="81"/>
      <c r="B167" s="76"/>
      <c r="C167" s="74"/>
      <c r="D167" s="84"/>
      <c r="E167" s="161"/>
      <c r="F167" s="161"/>
    </row>
    <row r="168" spans="1:6" x14ac:dyDescent="0.25">
      <c r="A168" s="81"/>
      <c r="B168" s="80"/>
      <c r="C168" s="81"/>
      <c r="D168" s="82"/>
      <c r="E168" s="161"/>
      <c r="F168" s="161"/>
    </row>
    <row r="169" spans="1:6" x14ac:dyDescent="0.25">
      <c r="A169" s="81"/>
      <c r="B169" s="76"/>
      <c r="C169" s="74"/>
      <c r="D169" s="82"/>
      <c r="E169" s="161"/>
      <c r="F169" s="161"/>
    </row>
    <row r="170" spans="1:6" x14ac:dyDescent="0.25">
      <c r="A170" s="81"/>
      <c r="B170" s="76"/>
      <c r="C170" s="81"/>
      <c r="D170" s="82"/>
      <c r="E170" s="161"/>
      <c r="F170" s="161"/>
    </row>
    <row r="171" spans="1:6" x14ac:dyDescent="0.25">
      <c r="A171" s="81"/>
      <c r="B171" s="80"/>
      <c r="C171" s="83"/>
      <c r="D171" s="82"/>
      <c r="E171" s="161"/>
      <c r="F171" s="161"/>
    </row>
    <row r="172" spans="1:6" x14ac:dyDescent="0.25">
      <c r="A172" s="81"/>
      <c r="B172" s="80"/>
      <c r="C172" s="83"/>
      <c r="D172" s="84"/>
      <c r="E172" s="161"/>
      <c r="F172" s="161"/>
    </row>
    <row r="173" spans="1:6" x14ac:dyDescent="0.25">
      <c r="A173" s="81"/>
      <c r="B173" s="80"/>
      <c r="C173" s="83"/>
      <c r="D173" s="82"/>
      <c r="E173" s="161"/>
      <c r="F173" s="161"/>
    </row>
    <row r="174" spans="1:6" x14ac:dyDescent="0.25">
      <c r="A174" s="81"/>
      <c r="B174" s="80"/>
      <c r="C174" s="83"/>
      <c r="D174" s="82"/>
      <c r="E174" s="161"/>
      <c r="F174" s="161"/>
    </row>
    <row r="175" spans="1:6" x14ac:dyDescent="0.25">
      <c r="A175" s="81"/>
      <c r="B175" s="73"/>
      <c r="C175" s="86"/>
      <c r="D175" s="82"/>
      <c r="E175" s="161"/>
      <c r="F175" s="161"/>
    </row>
    <row r="176" spans="1:6" x14ac:dyDescent="0.25">
      <c r="A176" s="81"/>
      <c r="B176" s="73"/>
      <c r="C176" s="86"/>
      <c r="D176" s="82"/>
      <c r="E176" s="161"/>
      <c r="F176" s="161"/>
    </row>
    <row r="177" spans="1:6" x14ac:dyDescent="0.25">
      <c r="A177" s="158"/>
      <c r="B177" s="166"/>
      <c r="C177" s="70"/>
      <c r="D177" s="70"/>
      <c r="E177" s="161"/>
      <c r="F177" s="161"/>
    </row>
    <row r="178" spans="1:6" x14ac:dyDescent="0.25">
      <c r="A178" s="158"/>
      <c r="B178" s="95"/>
      <c r="C178" s="68"/>
      <c r="D178" s="69"/>
      <c r="E178" s="161"/>
      <c r="F178" s="161"/>
    </row>
    <row r="179" spans="1:6" x14ac:dyDescent="0.25">
      <c r="A179" s="158"/>
      <c r="B179" s="95"/>
      <c r="C179" s="68"/>
      <c r="D179" s="69"/>
      <c r="E179" s="161"/>
      <c r="F179" s="161"/>
    </row>
    <row r="180" spans="1:6" x14ac:dyDescent="0.25">
      <c r="A180" s="158"/>
      <c r="B180" s="96"/>
      <c r="C180" s="68"/>
      <c r="D180" s="69"/>
      <c r="E180" s="161"/>
      <c r="F180" s="161"/>
    </row>
    <row r="181" spans="1:6" x14ac:dyDescent="0.25">
      <c r="A181" s="158"/>
      <c r="B181" s="95"/>
      <c r="C181" s="68"/>
      <c r="D181" s="69"/>
      <c r="E181" s="161"/>
      <c r="F181" s="161"/>
    </row>
    <row r="182" spans="1:6" x14ac:dyDescent="0.25">
      <c r="A182" s="158"/>
      <c r="B182" s="95"/>
      <c r="C182" s="68"/>
      <c r="D182" s="69"/>
      <c r="E182" s="161"/>
      <c r="F182" s="161"/>
    </row>
    <row r="183" spans="1:6" x14ac:dyDescent="0.25">
      <c r="A183" s="248"/>
      <c r="B183" s="87"/>
      <c r="C183" s="87"/>
      <c r="D183" s="165"/>
      <c r="E183" s="161"/>
      <c r="F183" s="161"/>
    </row>
    <row r="184" spans="1:6" x14ac:dyDescent="0.25">
      <c r="A184" s="248"/>
      <c r="B184" s="88"/>
      <c r="C184" s="87"/>
      <c r="D184" s="117"/>
      <c r="E184" s="161"/>
      <c r="F184" s="161"/>
    </row>
    <row r="185" spans="1:6" x14ac:dyDescent="0.25">
      <c r="A185" s="248"/>
      <c r="B185" s="89"/>
      <c r="C185" s="87"/>
      <c r="D185" s="117"/>
      <c r="E185" s="161"/>
      <c r="F185" s="161"/>
    </row>
    <row r="186" spans="1:6" x14ac:dyDescent="0.25">
      <c r="A186" s="248"/>
      <c r="B186" s="88"/>
      <c r="C186" s="87"/>
      <c r="D186" s="117"/>
      <c r="E186" s="161"/>
      <c r="F186" s="161"/>
    </row>
    <row r="187" spans="1:6" ht="15.75" x14ac:dyDescent="0.3">
      <c r="A187" s="248"/>
      <c r="B187" s="104"/>
      <c r="C187" s="118"/>
      <c r="D187" s="119"/>
      <c r="E187" s="161"/>
      <c r="F187" s="161"/>
    </row>
    <row r="188" spans="1:6" x14ac:dyDescent="0.25">
      <c r="A188" s="248"/>
      <c r="B188" s="87"/>
      <c r="C188" s="87"/>
      <c r="D188" s="165"/>
      <c r="E188" s="161"/>
      <c r="F188" s="161"/>
    </row>
    <row r="189" spans="1:6" x14ac:dyDescent="0.25">
      <c r="A189" s="248"/>
      <c r="B189" s="88"/>
      <c r="C189" s="87"/>
      <c r="D189" s="117"/>
      <c r="E189" s="161"/>
      <c r="F189" s="161"/>
    </row>
    <row r="190" spans="1:6" x14ac:dyDescent="0.25">
      <c r="A190" s="248"/>
      <c r="B190" s="88"/>
      <c r="C190" s="87"/>
      <c r="D190" s="117"/>
      <c r="E190" s="161"/>
      <c r="F190" s="161"/>
    </row>
    <row r="191" spans="1:6" x14ac:dyDescent="0.25">
      <c r="A191" s="248"/>
      <c r="B191" s="88"/>
      <c r="C191" s="87"/>
      <c r="D191" s="117"/>
      <c r="E191" s="161"/>
      <c r="F191" s="161"/>
    </row>
    <row r="192" spans="1:6" x14ac:dyDescent="0.25">
      <c r="A192" s="248"/>
      <c r="B192" s="88"/>
      <c r="C192" s="87"/>
      <c r="D192" s="117"/>
      <c r="E192" s="161"/>
      <c r="F192" s="161"/>
    </row>
    <row r="193" spans="1:6" x14ac:dyDescent="0.25">
      <c r="A193" s="98"/>
      <c r="B193" s="98"/>
      <c r="C193" s="98"/>
      <c r="D193" s="93"/>
      <c r="E193" s="161"/>
      <c r="F193" s="161"/>
    </row>
    <row r="194" spans="1:6" x14ac:dyDescent="0.25">
      <c r="A194" s="98"/>
      <c r="B194" s="97"/>
      <c r="C194" s="97"/>
      <c r="D194" s="93"/>
      <c r="E194" s="161"/>
      <c r="F194" s="161"/>
    </row>
    <row r="195" spans="1:6" x14ac:dyDescent="0.25">
      <c r="A195" s="98"/>
      <c r="B195" s="97"/>
      <c r="C195" s="98"/>
      <c r="D195" s="93"/>
      <c r="E195" s="161"/>
      <c r="F195" s="161"/>
    </row>
    <row r="196" spans="1:6" x14ac:dyDescent="0.25">
      <c r="A196" s="98"/>
      <c r="B196" s="98"/>
      <c r="C196" s="98"/>
      <c r="D196" s="167"/>
      <c r="E196" s="161"/>
      <c r="F196" s="161"/>
    </row>
    <row r="197" spans="1:6" x14ac:dyDescent="0.25">
      <c r="A197" s="98"/>
      <c r="B197" s="114"/>
      <c r="C197" s="98"/>
      <c r="D197" s="93"/>
      <c r="E197" s="161"/>
      <c r="F197" s="161"/>
    </row>
    <row r="198" spans="1:6" x14ac:dyDescent="0.25">
      <c r="A198" s="98"/>
      <c r="B198" s="114"/>
      <c r="C198" s="98"/>
      <c r="D198" s="93"/>
      <c r="E198" s="161"/>
      <c r="F198" s="161"/>
    </row>
    <row r="199" spans="1:6" x14ac:dyDescent="0.25">
      <c r="A199" s="98"/>
      <c r="B199" s="114"/>
      <c r="C199" s="98"/>
      <c r="D199" s="93"/>
      <c r="E199" s="161"/>
      <c r="F199" s="161"/>
    </row>
    <row r="200" spans="1:6" x14ac:dyDescent="0.25">
      <c r="A200" s="243"/>
      <c r="B200" s="79"/>
      <c r="C200" s="130"/>
      <c r="D200" s="128"/>
      <c r="E200" s="161"/>
      <c r="F200" s="161"/>
    </row>
    <row r="201" spans="1:6" x14ac:dyDescent="0.25">
      <c r="A201" s="243"/>
      <c r="B201" s="97"/>
      <c r="C201" s="127"/>
      <c r="D201" s="85"/>
      <c r="E201" s="161"/>
      <c r="F201" s="161"/>
    </row>
    <row r="202" spans="1:6" x14ac:dyDescent="0.25">
      <c r="A202" s="243"/>
      <c r="B202" s="129"/>
      <c r="C202" s="130"/>
      <c r="D202" s="128"/>
      <c r="E202" s="161"/>
      <c r="F202" s="161"/>
    </row>
    <row r="203" spans="1:6" x14ac:dyDescent="0.25">
      <c r="A203" s="243"/>
      <c r="B203" s="129"/>
      <c r="C203" s="130"/>
      <c r="D203" s="128"/>
      <c r="E203" s="161"/>
      <c r="F203" s="161"/>
    </row>
    <row r="204" spans="1:6" x14ac:dyDescent="0.25">
      <c r="A204" s="243"/>
      <c r="B204" s="129"/>
      <c r="C204" s="130"/>
      <c r="D204" s="128"/>
      <c r="E204" s="161"/>
      <c r="F204" s="161"/>
    </row>
    <row r="205" spans="1:6" x14ac:dyDescent="0.25">
      <c r="A205" s="243"/>
      <c r="B205" s="130"/>
      <c r="C205" s="130"/>
      <c r="D205" s="128"/>
      <c r="E205" s="161"/>
      <c r="F205" s="161"/>
    </row>
    <row r="206" spans="1:6" x14ac:dyDescent="0.25">
      <c r="A206" s="243"/>
      <c r="B206" s="97"/>
      <c r="C206" s="127"/>
      <c r="D206" s="82"/>
      <c r="E206" s="161"/>
      <c r="F206" s="161"/>
    </row>
    <row r="207" spans="1:6" x14ac:dyDescent="0.25">
      <c r="A207" s="243"/>
      <c r="B207" s="129"/>
      <c r="C207" s="130"/>
      <c r="D207" s="131"/>
      <c r="E207" s="161"/>
      <c r="F207" s="161"/>
    </row>
    <row r="208" spans="1:6" x14ac:dyDescent="0.25">
      <c r="A208" s="243"/>
      <c r="B208" s="129"/>
      <c r="C208" s="130"/>
      <c r="D208" s="131"/>
      <c r="E208" s="161"/>
      <c r="F208" s="161"/>
    </row>
    <row r="209" spans="1:6" x14ac:dyDescent="0.25">
      <c r="A209" s="243"/>
      <c r="B209" s="129"/>
      <c r="C209" s="130"/>
      <c r="D209" s="128"/>
      <c r="E209" s="161"/>
      <c r="F209" s="161"/>
    </row>
    <row r="210" spans="1:6" x14ac:dyDescent="0.25">
      <c r="A210" s="74"/>
      <c r="B210" s="95"/>
      <c r="C210" s="68"/>
      <c r="D210" s="69"/>
      <c r="E210" s="161"/>
      <c r="F210" s="161"/>
    </row>
    <row r="211" spans="1:6" x14ac:dyDescent="0.25">
      <c r="A211" s="158"/>
      <c r="B211" s="76"/>
      <c r="C211" s="100"/>
      <c r="D211" s="69"/>
      <c r="E211" s="161"/>
      <c r="F211" s="161"/>
    </row>
    <row r="212" spans="1:6" x14ac:dyDescent="0.25">
      <c r="A212" s="158"/>
      <c r="B212" s="96"/>
      <c r="C212" s="100"/>
      <c r="D212" s="69"/>
      <c r="E212" s="161"/>
      <c r="F212" s="161"/>
    </row>
    <row r="213" spans="1:6" x14ac:dyDescent="0.25">
      <c r="A213" s="158"/>
      <c r="B213" s="80"/>
      <c r="C213" s="100"/>
      <c r="D213" s="69"/>
      <c r="E213" s="161"/>
      <c r="F213" s="161"/>
    </row>
    <row r="214" spans="1:6" x14ac:dyDescent="0.25">
      <c r="A214" s="158"/>
      <c r="B214" s="80"/>
      <c r="C214" s="100"/>
      <c r="D214" s="69"/>
      <c r="E214" s="161"/>
      <c r="F214" s="161"/>
    </row>
    <row r="215" spans="1:6" x14ac:dyDescent="0.25">
      <c r="A215" s="158"/>
      <c r="B215" s="80"/>
      <c r="C215" s="100"/>
      <c r="D215" s="69"/>
      <c r="E215" s="161"/>
      <c r="F215" s="161"/>
    </row>
    <row r="216" spans="1:6" x14ac:dyDescent="0.25">
      <c r="A216" s="158"/>
      <c r="B216" s="80"/>
      <c r="C216" s="100"/>
      <c r="D216" s="69"/>
      <c r="E216" s="161"/>
      <c r="F216" s="161"/>
    </row>
    <row r="217" spans="1:6" x14ac:dyDescent="0.25">
      <c r="A217" s="158"/>
      <c r="B217" s="132"/>
      <c r="C217" s="133"/>
      <c r="D217" s="75"/>
      <c r="E217" s="161"/>
      <c r="F217" s="161"/>
    </row>
    <row r="218" spans="1:6" x14ac:dyDescent="0.25">
      <c r="A218" s="158"/>
      <c r="B218" s="132"/>
      <c r="C218" s="133"/>
      <c r="D218" s="75"/>
      <c r="E218" s="161"/>
      <c r="F218" s="161"/>
    </row>
    <row r="219" spans="1:6" x14ac:dyDescent="0.25">
      <c r="A219" s="249"/>
      <c r="B219" s="161"/>
      <c r="C219" s="161"/>
      <c r="D219" s="161"/>
      <c r="E219" s="161"/>
      <c r="F219" s="161"/>
    </row>
    <row r="220" spans="1:6" x14ac:dyDescent="0.25">
      <c r="A220" s="72"/>
      <c r="B220" s="72"/>
      <c r="C220" s="72"/>
      <c r="D220" s="72"/>
      <c r="E220" s="161"/>
      <c r="F220" s="161"/>
    </row>
    <row r="221" spans="1:6" x14ac:dyDescent="0.25">
      <c r="A221" s="158"/>
      <c r="B221" s="112"/>
      <c r="C221" s="84"/>
      <c r="D221" s="163"/>
      <c r="E221" s="161"/>
      <c r="F221" s="161"/>
    </row>
    <row r="222" spans="1:6" x14ac:dyDescent="0.25">
      <c r="A222" s="158"/>
      <c r="B222" s="112"/>
      <c r="C222" s="84"/>
      <c r="D222" s="82"/>
      <c r="E222" s="161"/>
      <c r="F222" s="161"/>
    </row>
    <row r="223" spans="1:6" x14ac:dyDescent="0.25">
      <c r="A223" s="158"/>
      <c r="B223" s="112"/>
      <c r="C223" s="84"/>
      <c r="D223" s="82"/>
      <c r="E223" s="161"/>
      <c r="F223" s="161"/>
    </row>
    <row r="224" spans="1:6" x14ac:dyDescent="0.25">
      <c r="A224" s="158"/>
      <c r="B224" s="112"/>
      <c r="C224" s="84"/>
      <c r="D224" s="82"/>
      <c r="E224" s="161"/>
      <c r="F224" s="161"/>
    </row>
    <row r="225" spans="1:6" x14ac:dyDescent="0.25">
      <c r="A225" s="158"/>
      <c r="B225" s="112"/>
      <c r="C225" s="84"/>
      <c r="D225" s="113"/>
      <c r="E225" s="161"/>
      <c r="F225" s="161"/>
    </row>
    <row r="226" spans="1:6" x14ac:dyDescent="0.25">
      <c r="A226" s="158"/>
      <c r="B226" s="112"/>
      <c r="C226" s="84"/>
      <c r="D226" s="82"/>
      <c r="E226" s="161"/>
      <c r="F226" s="161"/>
    </row>
    <row r="227" spans="1:6" x14ac:dyDescent="0.25">
      <c r="A227" s="244"/>
      <c r="B227" s="70"/>
      <c r="C227" s="135"/>
      <c r="D227" s="135"/>
      <c r="E227" s="161"/>
      <c r="F227" s="161"/>
    </row>
    <row r="228" spans="1:6" x14ac:dyDescent="0.25">
      <c r="A228" s="244"/>
      <c r="B228" s="96"/>
      <c r="C228" s="136"/>
      <c r="D228" s="137"/>
      <c r="E228" s="161"/>
      <c r="F228" s="161"/>
    </row>
    <row r="229" spans="1:6" x14ac:dyDescent="0.25">
      <c r="A229" s="244"/>
      <c r="B229" s="70"/>
      <c r="C229" s="135"/>
      <c r="D229" s="135"/>
      <c r="E229" s="161"/>
      <c r="F229" s="161"/>
    </row>
    <row r="230" spans="1:6" x14ac:dyDescent="0.25">
      <c r="A230" s="245"/>
      <c r="B230" s="76"/>
      <c r="C230" s="74"/>
      <c r="D230" s="75"/>
      <c r="E230" s="161"/>
      <c r="F230" s="161"/>
    </row>
    <row r="231" spans="1:6" x14ac:dyDescent="0.25">
      <c r="A231" s="245"/>
      <c r="B231" s="73"/>
      <c r="C231" s="74"/>
      <c r="D231" s="75"/>
      <c r="E231" s="161"/>
      <c r="F231" s="161"/>
    </row>
    <row r="232" spans="1:6" x14ac:dyDescent="0.25">
      <c r="A232" s="245"/>
      <c r="B232" s="73"/>
      <c r="C232" s="74"/>
      <c r="D232" s="75"/>
      <c r="E232" s="161"/>
      <c r="F232" s="161"/>
    </row>
    <row r="233" spans="1:6" x14ac:dyDescent="0.25">
      <c r="A233" s="245"/>
      <c r="B233" s="73"/>
      <c r="C233" s="74"/>
      <c r="D233" s="75"/>
      <c r="E233" s="161"/>
      <c r="F233" s="161"/>
    </row>
    <row r="234" spans="1:6" x14ac:dyDescent="0.25">
      <c r="A234" s="246"/>
      <c r="B234" s="76"/>
      <c r="C234" s="74"/>
      <c r="D234" s="164"/>
      <c r="E234" s="161"/>
      <c r="F234" s="161"/>
    </row>
    <row r="235" spans="1:6" ht="15.75" x14ac:dyDescent="0.3">
      <c r="A235" s="246"/>
      <c r="B235" s="101"/>
      <c r="C235" s="102"/>
      <c r="D235" s="103"/>
      <c r="E235" s="161"/>
      <c r="F235" s="161"/>
    </row>
    <row r="236" spans="1:6" x14ac:dyDescent="0.25">
      <c r="A236" s="246"/>
      <c r="B236" s="110"/>
      <c r="C236" s="74"/>
      <c r="D236" s="75"/>
      <c r="E236" s="161"/>
      <c r="F236" s="161"/>
    </row>
    <row r="237" spans="1:6" x14ac:dyDescent="0.25">
      <c r="A237" s="247"/>
      <c r="B237" s="98"/>
      <c r="C237" s="98"/>
      <c r="D237" s="94"/>
      <c r="E237" s="161"/>
      <c r="F237" s="161"/>
    </row>
    <row r="238" spans="1:6" x14ac:dyDescent="0.25">
      <c r="A238" s="247"/>
      <c r="B238" s="97"/>
      <c r="C238" s="98"/>
      <c r="D238" s="93"/>
      <c r="E238" s="161"/>
      <c r="F238" s="161"/>
    </row>
    <row r="239" spans="1:6" x14ac:dyDescent="0.25">
      <c r="A239" s="247"/>
      <c r="B239" s="112"/>
      <c r="C239" s="84"/>
      <c r="D239" s="82"/>
      <c r="E239" s="161"/>
      <c r="F239" s="161"/>
    </row>
    <row r="240" spans="1:6" x14ac:dyDescent="0.25">
      <c r="A240" s="247"/>
      <c r="B240" s="97"/>
      <c r="C240" s="98"/>
      <c r="D240" s="93"/>
      <c r="E240" s="161"/>
      <c r="F240" s="161"/>
    </row>
    <row r="241" spans="1:6" x14ac:dyDescent="0.25">
      <c r="A241" s="247"/>
      <c r="B241" s="114"/>
      <c r="C241" s="98"/>
      <c r="D241" s="93"/>
      <c r="E241" s="161"/>
      <c r="F241" s="161"/>
    </row>
    <row r="242" spans="1:6" x14ac:dyDescent="0.25">
      <c r="A242" s="247"/>
      <c r="B242" s="97"/>
      <c r="C242" s="98"/>
      <c r="D242" s="93"/>
      <c r="E242" s="161"/>
      <c r="F242" s="161"/>
    </row>
    <row r="243" spans="1:6" x14ac:dyDescent="0.25">
      <c r="A243" s="247"/>
      <c r="B243" s="77"/>
      <c r="C243" s="78"/>
      <c r="D243" s="115"/>
      <c r="E243" s="161"/>
      <c r="F243" s="161"/>
    </row>
    <row r="244" spans="1:6" x14ac:dyDescent="0.25">
      <c r="A244" s="247"/>
      <c r="B244" s="97"/>
      <c r="C244" s="98"/>
      <c r="D244" s="93"/>
      <c r="E244" s="161"/>
      <c r="F244" s="161"/>
    </row>
    <row r="245" spans="1:6" s="160" customFormat="1" ht="15" customHeight="1" x14ac:dyDescent="0.25">
      <c r="A245" s="118"/>
      <c r="B245" s="87"/>
      <c r="C245" s="87"/>
      <c r="D245" s="165"/>
      <c r="E245" s="161"/>
      <c r="F245" s="161"/>
    </row>
    <row r="246" spans="1:6" ht="15" customHeight="1" x14ac:dyDescent="0.25">
      <c r="A246" s="118"/>
      <c r="B246" s="88"/>
      <c r="C246" s="87"/>
      <c r="D246" s="87"/>
      <c r="E246" s="161"/>
      <c r="F246" s="161"/>
    </row>
    <row r="247" spans="1:6" ht="15" customHeight="1" x14ac:dyDescent="0.25">
      <c r="A247" s="118"/>
      <c r="B247" s="88"/>
      <c r="C247" s="87"/>
      <c r="D247" s="87"/>
      <c r="E247" s="161"/>
      <c r="F247" s="161"/>
    </row>
    <row r="248" spans="1:6" ht="15" customHeight="1" x14ac:dyDescent="0.25">
      <c r="A248" s="118"/>
      <c r="B248" s="89"/>
      <c r="C248" s="87"/>
      <c r="D248" s="90"/>
      <c r="E248" s="161"/>
      <c r="F248" s="161"/>
    </row>
    <row r="249" spans="1:6" ht="15" customHeight="1" x14ac:dyDescent="0.25">
      <c r="A249" s="118"/>
      <c r="B249" s="91"/>
      <c r="C249" s="92"/>
      <c r="D249" s="93"/>
      <c r="E249" s="161"/>
      <c r="F249" s="161"/>
    </row>
    <row r="250" spans="1:6" ht="15" customHeight="1" x14ac:dyDescent="0.25">
      <c r="A250" s="118"/>
      <c r="B250" s="91"/>
      <c r="C250" s="92"/>
      <c r="D250" s="93"/>
      <c r="E250" s="161"/>
      <c r="F250" s="161"/>
    </row>
    <row r="251" spans="1:6" ht="15.75" customHeight="1" x14ac:dyDescent="0.25">
      <c r="A251" s="118"/>
      <c r="B251" s="88"/>
      <c r="C251" s="87"/>
      <c r="D251" s="87"/>
      <c r="E251" s="161"/>
      <c r="F251" s="161"/>
    </row>
    <row r="252" spans="1:6" ht="15" customHeight="1" x14ac:dyDescent="0.25">
      <c r="A252" s="118"/>
      <c r="B252" s="87"/>
      <c r="C252" s="87"/>
      <c r="D252" s="165"/>
      <c r="E252" s="161"/>
      <c r="F252" s="161"/>
    </row>
    <row r="253" spans="1:6" ht="15" customHeight="1" x14ac:dyDescent="0.25">
      <c r="A253" s="118"/>
      <c r="B253" s="88"/>
      <c r="C253" s="87"/>
      <c r="D253" s="87"/>
      <c r="E253" s="161"/>
      <c r="F253" s="161"/>
    </row>
    <row r="254" spans="1:6" ht="15" customHeight="1" x14ac:dyDescent="0.25">
      <c r="A254" s="118"/>
      <c r="B254" s="88"/>
      <c r="C254" s="87"/>
      <c r="D254" s="87"/>
      <c r="E254" s="161"/>
      <c r="F254" s="161"/>
    </row>
    <row r="255" spans="1:6" ht="15" customHeight="1" x14ac:dyDescent="0.25">
      <c r="A255" s="118"/>
      <c r="B255" s="89"/>
      <c r="C255" s="87"/>
      <c r="D255" s="90"/>
      <c r="E255" s="161"/>
      <c r="F255" s="161"/>
    </row>
    <row r="256" spans="1:6" ht="15" customHeight="1" x14ac:dyDescent="0.25">
      <c r="A256" s="118"/>
      <c r="B256" s="91"/>
      <c r="C256" s="92"/>
      <c r="D256" s="93"/>
      <c r="E256" s="161"/>
      <c r="F256" s="161"/>
    </row>
    <row r="257" spans="1:6" ht="15" customHeight="1" x14ac:dyDescent="0.25">
      <c r="A257" s="118"/>
      <c r="B257" s="91"/>
      <c r="C257" s="92"/>
      <c r="D257" s="93"/>
      <c r="E257" s="161"/>
      <c r="F257" s="161"/>
    </row>
    <row r="258" spans="1:6" ht="15.75" customHeight="1" x14ac:dyDescent="0.25">
      <c r="A258" s="118"/>
      <c r="B258" s="88"/>
      <c r="C258" s="87"/>
      <c r="D258" s="87"/>
      <c r="E258" s="161"/>
      <c r="F258" s="161"/>
    </row>
    <row r="259" spans="1:6" x14ac:dyDescent="0.25">
      <c r="A259" s="98"/>
      <c r="B259" s="98"/>
      <c r="C259" s="98"/>
      <c r="D259" s="94"/>
      <c r="E259" s="161"/>
      <c r="F259" s="161"/>
    </row>
    <row r="260" spans="1:6" x14ac:dyDescent="0.25">
      <c r="A260" s="98"/>
      <c r="B260" s="97"/>
      <c r="C260" s="98"/>
      <c r="D260" s="93"/>
      <c r="E260" s="161"/>
      <c r="F260" s="161"/>
    </row>
    <row r="261" spans="1:6" x14ac:dyDescent="0.25">
      <c r="A261" s="98"/>
      <c r="B261" s="112"/>
      <c r="C261" s="84"/>
      <c r="D261" s="82"/>
      <c r="E261" s="161"/>
      <c r="F261" s="161"/>
    </row>
    <row r="262" spans="1:6" x14ac:dyDescent="0.25">
      <c r="A262" s="98"/>
      <c r="B262" s="97"/>
      <c r="C262" s="98"/>
      <c r="D262" s="93"/>
      <c r="E262" s="161"/>
      <c r="F262" s="161"/>
    </row>
    <row r="263" spans="1:6" x14ac:dyDescent="0.25">
      <c r="A263" s="98"/>
      <c r="B263" s="97"/>
      <c r="C263" s="98"/>
      <c r="D263" s="93"/>
      <c r="E263" s="161"/>
      <c r="F263" s="161"/>
    </row>
    <row r="264" spans="1:6" x14ac:dyDescent="0.25">
      <c r="A264" s="98"/>
      <c r="B264" s="97"/>
      <c r="C264" s="98"/>
      <c r="D264" s="93"/>
      <c r="E264" s="161"/>
      <c r="F264" s="161"/>
    </row>
    <row r="265" spans="1:6" x14ac:dyDescent="0.25">
      <c r="A265" s="98"/>
      <c r="B265" s="97"/>
      <c r="C265" s="98"/>
      <c r="D265" s="93"/>
      <c r="E265" s="161"/>
      <c r="F265" s="161"/>
    </row>
    <row r="266" spans="1:6" x14ac:dyDescent="0.25">
      <c r="A266" s="98"/>
      <c r="B266" s="97"/>
      <c r="C266" s="98"/>
      <c r="D266" s="93"/>
      <c r="E266" s="161"/>
      <c r="F266" s="161"/>
    </row>
    <row r="267" spans="1:6" x14ac:dyDescent="0.25">
      <c r="A267" s="98"/>
      <c r="B267" s="97"/>
      <c r="C267" s="98"/>
      <c r="D267" s="93"/>
      <c r="E267" s="161"/>
      <c r="F267" s="161"/>
    </row>
    <row r="268" spans="1:6" x14ac:dyDescent="0.25">
      <c r="A268" s="98"/>
      <c r="B268" s="97"/>
      <c r="C268" s="98"/>
      <c r="D268" s="93"/>
      <c r="E268" s="161"/>
      <c r="F268" s="161"/>
    </row>
    <row r="269" spans="1:6" x14ac:dyDescent="0.25">
      <c r="A269" s="98"/>
      <c r="B269" s="97"/>
      <c r="C269" s="98"/>
      <c r="D269" s="93"/>
      <c r="E269" s="161"/>
      <c r="F269" s="161"/>
    </row>
    <row r="270" spans="1:6" x14ac:dyDescent="0.25">
      <c r="A270" s="81"/>
      <c r="B270" s="76"/>
      <c r="C270" s="74"/>
      <c r="D270" s="84"/>
      <c r="E270" s="161"/>
      <c r="F270" s="161"/>
    </row>
    <row r="271" spans="1:6" x14ac:dyDescent="0.25">
      <c r="A271" s="81"/>
      <c r="B271" s="80"/>
      <c r="C271" s="81"/>
      <c r="D271" s="82"/>
      <c r="E271" s="161"/>
      <c r="F271" s="161"/>
    </row>
    <row r="272" spans="1:6" x14ac:dyDescent="0.25">
      <c r="A272" s="81"/>
      <c r="B272" s="76"/>
      <c r="C272" s="74"/>
      <c r="D272" s="82"/>
      <c r="E272" s="161"/>
      <c r="F272" s="161"/>
    </row>
    <row r="273" spans="1:6" x14ac:dyDescent="0.25">
      <c r="A273" s="81"/>
      <c r="B273" s="76"/>
      <c r="C273" s="81"/>
      <c r="D273" s="82"/>
      <c r="E273" s="161"/>
      <c r="F273" s="161"/>
    </row>
    <row r="274" spans="1:6" x14ac:dyDescent="0.25">
      <c r="A274" s="81"/>
      <c r="B274" s="80"/>
      <c r="C274" s="83"/>
      <c r="D274" s="82"/>
      <c r="E274" s="161"/>
      <c r="F274" s="161"/>
    </row>
    <row r="275" spans="1:6" x14ac:dyDescent="0.25">
      <c r="A275" s="81"/>
      <c r="B275" s="80"/>
      <c r="C275" s="83"/>
      <c r="D275" s="84"/>
      <c r="E275" s="161"/>
      <c r="F275" s="161"/>
    </row>
    <row r="276" spans="1:6" x14ac:dyDescent="0.25">
      <c r="A276" s="81"/>
      <c r="B276" s="80"/>
      <c r="C276" s="83"/>
      <c r="D276" s="82"/>
      <c r="E276" s="161"/>
      <c r="F276" s="161"/>
    </row>
    <row r="277" spans="1:6" x14ac:dyDescent="0.25">
      <c r="A277" s="81"/>
      <c r="B277" s="80"/>
      <c r="C277" s="83"/>
      <c r="D277" s="82"/>
      <c r="E277" s="161"/>
      <c r="F277" s="161"/>
    </row>
    <row r="278" spans="1:6" x14ac:dyDescent="0.25">
      <c r="A278" s="81"/>
      <c r="B278" s="73"/>
      <c r="C278" s="86"/>
      <c r="D278" s="82"/>
      <c r="E278" s="161"/>
      <c r="F278" s="161"/>
    </row>
    <row r="279" spans="1:6" x14ac:dyDescent="0.25">
      <c r="A279" s="81"/>
      <c r="B279" s="73"/>
      <c r="C279" s="86"/>
      <c r="D279" s="82"/>
      <c r="E279" s="161"/>
      <c r="F279" s="161"/>
    </row>
    <row r="280" spans="1:6" x14ac:dyDescent="0.25">
      <c r="A280" s="158"/>
      <c r="B280" s="166"/>
      <c r="C280" s="70"/>
      <c r="D280" s="70"/>
      <c r="E280" s="161"/>
      <c r="F280" s="161"/>
    </row>
    <row r="281" spans="1:6" x14ac:dyDescent="0.25">
      <c r="A281" s="158"/>
      <c r="B281" s="95"/>
      <c r="C281" s="68"/>
      <c r="D281" s="69"/>
      <c r="E281" s="161"/>
      <c r="F281" s="161"/>
    </row>
    <row r="282" spans="1:6" x14ac:dyDescent="0.25">
      <c r="A282" s="158"/>
      <c r="B282" s="95"/>
      <c r="C282" s="68"/>
      <c r="D282" s="69"/>
      <c r="E282" s="161"/>
      <c r="F282" s="161"/>
    </row>
    <row r="283" spans="1:6" x14ac:dyDescent="0.25">
      <c r="A283" s="158"/>
      <c r="B283" s="96"/>
      <c r="C283" s="68"/>
      <c r="D283" s="69"/>
      <c r="E283" s="161"/>
      <c r="F283" s="161"/>
    </row>
    <row r="284" spans="1:6" x14ac:dyDescent="0.25">
      <c r="A284" s="158"/>
      <c r="B284" s="95"/>
      <c r="C284" s="68"/>
      <c r="D284" s="69"/>
      <c r="E284" s="161"/>
      <c r="F284" s="161"/>
    </row>
    <row r="285" spans="1:6" x14ac:dyDescent="0.25">
      <c r="A285" s="158"/>
      <c r="B285" s="95"/>
      <c r="C285" s="68"/>
      <c r="D285" s="69"/>
      <c r="E285" s="161"/>
      <c r="F285" s="161"/>
    </row>
    <row r="286" spans="1:6" x14ac:dyDescent="0.25">
      <c r="A286" s="248"/>
      <c r="B286" s="87"/>
      <c r="C286" s="87"/>
      <c r="D286" s="165"/>
      <c r="E286" s="161"/>
      <c r="F286" s="161"/>
    </row>
    <row r="287" spans="1:6" x14ac:dyDescent="0.25">
      <c r="A287" s="248"/>
      <c r="B287" s="88"/>
      <c r="C287" s="87"/>
      <c r="D287" s="117"/>
      <c r="E287" s="161"/>
      <c r="F287" s="161"/>
    </row>
    <row r="288" spans="1:6" x14ac:dyDescent="0.25">
      <c r="A288" s="248"/>
      <c r="B288" s="89"/>
      <c r="C288" s="87"/>
      <c r="D288" s="117"/>
      <c r="E288" s="161"/>
      <c r="F288" s="161"/>
    </row>
    <row r="289" spans="1:6" x14ac:dyDescent="0.25">
      <c r="A289" s="248"/>
      <c r="B289" s="88"/>
      <c r="C289" s="87"/>
      <c r="D289" s="117"/>
      <c r="E289" s="161"/>
      <c r="F289" s="161"/>
    </row>
    <row r="290" spans="1:6" ht="15.75" x14ac:dyDescent="0.3">
      <c r="A290" s="248"/>
      <c r="B290" s="104"/>
      <c r="C290" s="118"/>
      <c r="D290" s="119"/>
      <c r="E290" s="161"/>
      <c r="F290" s="161"/>
    </row>
    <row r="291" spans="1:6" x14ac:dyDescent="0.25">
      <c r="A291" s="248"/>
      <c r="B291" s="87"/>
      <c r="C291" s="87"/>
      <c r="D291" s="165"/>
      <c r="E291" s="161"/>
      <c r="F291" s="161"/>
    </row>
    <row r="292" spans="1:6" x14ac:dyDescent="0.25">
      <c r="A292" s="248"/>
      <c r="B292" s="88"/>
      <c r="C292" s="87"/>
      <c r="D292" s="117"/>
      <c r="E292" s="161"/>
      <c r="F292" s="161"/>
    </row>
    <row r="293" spans="1:6" x14ac:dyDescent="0.25">
      <c r="A293" s="248"/>
      <c r="B293" s="88"/>
      <c r="C293" s="87"/>
      <c r="D293" s="117"/>
      <c r="E293" s="161"/>
      <c r="F293" s="161"/>
    </row>
    <row r="294" spans="1:6" x14ac:dyDescent="0.25">
      <c r="A294" s="248"/>
      <c r="B294" s="88"/>
      <c r="C294" s="87"/>
      <c r="D294" s="117"/>
      <c r="E294" s="161"/>
      <c r="F294" s="161"/>
    </row>
    <row r="295" spans="1:6" x14ac:dyDescent="0.25">
      <c r="A295" s="248"/>
      <c r="B295" s="88"/>
      <c r="C295" s="87"/>
      <c r="D295" s="117"/>
      <c r="E295" s="161"/>
      <c r="F295" s="161"/>
    </row>
    <row r="296" spans="1:6" x14ac:dyDescent="0.25">
      <c r="A296" s="98"/>
      <c r="B296" s="98"/>
      <c r="C296" s="98"/>
      <c r="D296" s="93"/>
      <c r="E296" s="161"/>
      <c r="F296" s="161"/>
    </row>
    <row r="297" spans="1:6" x14ac:dyDescent="0.25">
      <c r="A297" s="98"/>
      <c r="B297" s="97"/>
      <c r="C297" s="97"/>
      <c r="D297" s="93"/>
      <c r="E297" s="161"/>
      <c r="F297" s="161"/>
    </row>
    <row r="298" spans="1:6" x14ac:dyDescent="0.25">
      <c r="A298" s="98"/>
      <c r="B298" s="97"/>
      <c r="C298" s="98"/>
      <c r="D298" s="93"/>
      <c r="E298" s="161"/>
      <c r="F298" s="161"/>
    </row>
    <row r="299" spans="1:6" x14ac:dyDescent="0.25">
      <c r="A299" s="98"/>
      <c r="B299" s="98"/>
      <c r="C299" s="98"/>
      <c r="D299" s="167"/>
      <c r="E299" s="161"/>
      <c r="F299" s="161"/>
    </row>
    <row r="300" spans="1:6" x14ac:dyDescent="0.25">
      <c r="A300" s="98"/>
      <c r="B300" s="114"/>
      <c r="C300" s="98"/>
      <c r="D300" s="93"/>
      <c r="E300" s="161"/>
      <c r="F300" s="161"/>
    </row>
    <row r="301" spans="1:6" x14ac:dyDescent="0.25">
      <c r="A301" s="98"/>
      <c r="B301" s="114"/>
      <c r="C301" s="98"/>
      <c r="D301" s="93"/>
      <c r="E301" s="161"/>
      <c r="F301" s="161"/>
    </row>
    <row r="302" spans="1:6" x14ac:dyDescent="0.25">
      <c r="A302" s="98"/>
      <c r="B302" s="114"/>
      <c r="C302" s="98"/>
      <c r="D302" s="93"/>
      <c r="E302" s="161"/>
      <c r="F302" s="161"/>
    </row>
    <row r="303" spans="1:6" x14ac:dyDescent="0.25">
      <c r="A303" s="243"/>
      <c r="B303" s="79"/>
      <c r="C303" s="130"/>
      <c r="D303" s="128"/>
      <c r="E303" s="161"/>
      <c r="F303" s="161"/>
    </row>
    <row r="304" spans="1:6" x14ac:dyDescent="0.25">
      <c r="A304" s="243"/>
      <c r="B304" s="97"/>
      <c r="C304" s="127"/>
      <c r="D304" s="85"/>
      <c r="E304" s="161"/>
      <c r="F304" s="161"/>
    </row>
    <row r="305" spans="1:6" x14ac:dyDescent="0.25">
      <c r="A305" s="243"/>
      <c r="B305" s="129"/>
      <c r="C305" s="130"/>
      <c r="D305" s="128"/>
      <c r="E305" s="161"/>
      <c r="F305" s="161"/>
    </row>
    <row r="306" spans="1:6" x14ac:dyDescent="0.25">
      <c r="A306" s="243"/>
      <c r="B306" s="129"/>
      <c r="C306" s="130"/>
      <c r="D306" s="128"/>
      <c r="E306" s="161"/>
      <c r="F306" s="161"/>
    </row>
    <row r="307" spans="1:6" x14ac:dyDescent="0.25">
      <c r="A307" s="243"/>
      <c r="B307" s="129"/>
      <c r="C307" s="130"/>
      <c r="D307" s="128"/>
      <c r="E307" s="161"/>
      <c r="F307" s="161"/>
    </row>
    <row r="308" spans="1:6" x14ac:dyDescent="0.25">
      <c r="A308" s="243"/>
      <c r="B308" s="130"/>
      <c r="C308" s="130"/>
      <c r="D308" s="128"/>
      <c r="E308" s="161"/>
      <c r="F308" s="161"/>
    </row>
    <row r="309" spans="1:6" x14ac:dyDescent="0.25">
      <c r="A309" s="243"/>
      <c r="B309" s="97"/>
      <c r="C309" s="127"/>
      <c r="D309" s="82"/>
      <c r="E309" s="161"/>
      <c r="F309" s="161"/>
    </row>
    <row r="310" spans="1:6" x14ac:dyDescent="0.25">
      <c r="A310" s="243"/>
      <c r="B310" s="129"/>
      <c r="C310" s="130"/>
      <c r="D310" s="131"/>
      <c r="E310" s="161"/>
      <c r="F310" s="161"/>
    </row>
    <row r="311" spans="1:6" x14ac:dyDescent="0.25">
      <c r="A311" s="243"/>
      <c r="B311" s="129"/>
      <c r="C311" s="130"/>
      <c r="D311" s="131"/>
      <c r="E311" s="161"/>
      <c r="F311" s="161"/>
    </row>
    <row r="312" spans="1:6" x14ac:dyDescent="0.25">
      <c r="A312" s="243"/>
      <c r="B312" s="129"/>
      <c r="C312" s="130"/>
      <c r="D312" s="128"/>
      <c r="E312" s="161"/>
      <c r="F312" s="161"/>
    </row>
    <row r="313" spans="1:6" x14ac:dyDescent="0.25">
      <c r="A313" s="74"/>
      <c r="B313" s="95"/>
      <c r="C313" s="68"/>
      <c r="D313" s="69"/>
      <c r="E313" s="161"/>
      <c r="F313" s="161"/>
    </row>
    <row r="314" spans="1:6" x14ac:dyDescent="0.25">
      <c r="A314" s="158"/>
      <c r="B314" s="76"/>
      <c r="C314" s="100"/>
      <c r="D314" s="69"/>
      <c r="E314" s="161"/>
      <c r="F314" s="161"/>
    </row>
    <row r="315" spans="1:6" x14ac:dyDescent="0.25">
      <c r="A315" s="158"/>
      <c r="B315" s="96"/>
      <c r="C315" s="100"/>
      <c r="D315" s="69"/>
      <c r="E315" s="161"/>
      <c r="F315" s="161"/>
    </row>
    <row r="316" spans="1:6" x14ac:dyDescent="0.25">
      <c r="A316" s="158"/>
      <c r="B316" s="80"/>
      <c r="C316" s="100"/>
      <c r="D316" s="69"/>
      <c r="E316" s="161"/>
      <c r="F316" s="161"/>
    </row>
    <row r="317" spans="1:6" x14ac:dyDescent="0.25">
      <c r="A317" s="158"/>
      <c r="B317" s="80"/>
      <c r="C317" s="100"/>
      <c r="D317" s="69"/>
      <c r="E317" s="161"/>
      <c r="F317" s="161"/>
    </row>
    <row r="318" spans="1:6" x14ac:dyDescent="0.25">
      <c r="A318" s="158"/>
      <c r="B318" s="80"/>
      <c r="C318" s="100"/>
      <c r="D318" s="69"/>
      <c r="E318" s="161"/>
      <c r="F318" s="161"/>
    </row>
    <row r="319" spans="1:6" x14ac:dyDescent="0.25">
      <c r="A319" s="158"/>
      <c r="B319" s="80"/>
      <c r="C319" s="100"/>
      <c r="D319" s="69"/>
      <c r="E319" s="161"/>
      <c r="F319" s="161"/>
    </row>
    <row r="320" spans="1:6" x14ac:dyDescent="0.25">
      <c r="A320" s="158"/>
      <c r="B320" s="132"/>
      <c r="C320" s="133"/>
      <c r="D320" s="75"/>
      <c r="E320" s="161"/>
      <c r="F320" s="161"/>
    </row>
    <row r="321" spans="1:6" x14ac:dyDescent="0.25">
      <c r="A321" s="158"/>
      <c r="B321" s="132"/>
      <c r="C321" s="133"/>
      <c r="D321" s="75"/>
      <c r="E321" s="161"/>
      <c r="F321" s="161"/>
    </row>
    <row r="322" spans="1:6" x14ac:dyDescent="0.25">
      <c r="A322" s="248"/>
      <c r="B322" s="80"/>
      <c r="C322" s="168"/>
      <c r="D322" s="168"/>
      <c r="E322" s="161"/>
      <c r="F322" s="161"/>
    </row>
    <row r="323" spans="1:6" x14ac:dyDescent="0.25">
      <c r="A323" s="249"/>
      <c r="B323" s="161"/>
      <c r="C323" s="161"/>
      <c r="D323" s="161"/>
      <c r="E323" s="161"/>
      <c r="F323" s="161"/>
    </row>
    <row r="324" spans="1:6" x14ac:dyDescent="0.25">
      <c r="A324" s="249"/>
      <c r="B324" s="161"/>
      <c r="C324" s="161"/>
      <c r="D324" s="161"/>
      <c r="E324" s="161"/>
      <c r="F324" s="161"/>
    </row>
    <row r="325" spans="1:6" x14ac:dyDescent="0.25">
      <c r="A325" s="249"/>
      <c r="B325" s="161"/>
      <c r="C325" s="161"/>
      <c r="D325" s="161"/>
      <c r="E325" s="161"/>
      <c r="F325" s="161"/>
    </row>
    <row r="326" spans="1:6" x14ac:dyDescent="0.25">
      <c r="A326" s="249"/>
      <c r="B326" s="120"/>
      <c r="C326" s="161"/>
      <c r="D326" s="161"/>
      <c r="E326" s="161"/>
      <c r="F326" s="161"/>
    </row>
    <row r="327" spans="1:6" x14ac:dyDescent="0.25">
      <c r="A327" s="249"/>
      <c r="B327" s="161"/>
      <c r="C327" s="161"/>
      <c r="D327" s="161"/>
      <c r="E327" s="161"/>
      <c r="F327" s="161"/>
    </row>
    <row r="328" spans="1:6" x14ac:dyDescent="0.25">
      <c r="A328" s="249"/>
      <c r="B328" s="161"/>
      <c r="C328" s="161"/>
      <c r="D328" s="161"/>
      <c r="E328" s="161"/>
      <c r="F328" s="161"/>
    </row>
    <row r="329" spans="1:6" x14ac:dyDescent="0.25">
      <c r="A329" s="249"/>
      <c r="B329" s="161"/>
      <c r="C329" s="161"/>
      <c r="D329" s="161"/>
      <c r="E329" s="161"/>
      <c r="F329" s="161"/>
    </row>
    <row r="330" spans="1:6" x14ac:dyDescent="0.25">
      <c r="A330" s="249"/>
      <c r="B330" s="161"/>
      <c r="C330" s="161"/>
      <c r="D330" s="161"/>
      <c r="E330" s="161"/>
      <c r="F330" s="161"/>
    </row>
    <row r="331" spans="1:6" x14ac:dyDescent="0.25">
      <c r="A331" s="249"/>
      <c r="B331" s="161"/>
      <c r="C331" s="161"/>
      <c r="D331" s="161"/>
      <c r="E331" s="161"/>
      <c r="F331" s="161"/>
    </row>
    <row r="332" spans="1:6" x14ac:dyDescent="0.25">
      <c r="A332" s="249"/>
      <c r="B332" s="161"/>
      <c r="C332" s="161"/>
      <c r="D332" s="161"/>
      <c r="E332" s="161"/>
      <c r="F332" s="161"/>
    </row>
    <row r="333" spans="1:6" x14ac:dyDescent="0.25">
      <c r="A333" s="249"/>
      <c r="B333" s="161"/>
      <c r="C333" s="161"/>
      <c r="D333" s="161"/>
      <c r="E333" s="161"/>
      <c r="F333" s="161"/>
    </row>
    <row r="334" spans="1:6" x14ac:dyDescent="0.25">
      <c r="A334" s="249"/>
      <c r="B334" s="161"/>
      <c r="C334" s="161"/>
      <c r="D334" s="161"/>
      <c r="E334" s="161"/>
      <c r="F334" s="161"/>
    </row>
    <row r="335" spans="1:6" x14ac:dyDescent="0.25">
      <c r="A335" s="249"/>
      <c r="B335" s="161"/>
      <c r="C335" s="161"/>
      <c r="D335" s="161"/>
      <c r="E335" s="161"/>
      <c r="F335" s="161"/>
    </row>
    <row r="336" spans="1:6" x14ac:dyDescent="0.25">
      <c r="A336" s="249"/>
      <c r="B336" s="161"/>
      <c r="C336" s="161"/>
      <c r="D336" s="161"/>
      <c r="E336" s="161"/>
      <c r="F336" s="161"/>
    </row>
    <row r="337" spans="1:6" x14ac:dyDescent="0.25">
      <c r="A337" s="249"/>
      <c r="B337" s="161"/>
      <c r="C337" s="161"/>
      <c r="D337" s="161"/>
      <c r="E337" s="161"/>
      <c r="F337" s="161"/>
    </row>
    <row r="338" spans="1:6" x14ac:dyDescent="0.25">
      <c r="A338" s="249"/>
      <c r="B338" s="161"/>
      <c r="C338" s="161"/>
      <c r="D338" s="161"/>
      <c r="E338" s="161"/>
      <c r="F338" s="161"/>
    </row>
    <row r="339" spans="1:6" x14ac:dyDescent="0.25">
      <c r="A339" s="249"/>
      <c r="B339" s="161"/>
      <c r="C339" s="161"/>
      <c r="D339" s="161"/>
      <c r="E339" s="161"/>
      <c r="F339" s="161"/>
    </row>
    <row r="340" spans="1:6" x14ac:dyDescent="0.25">
      <c r="A340" s="249"/>
      <c r="B340" s="161"/>
      <c r="C340" s="161"/>
      <c r="D340" s="161"/>
      <c r="E340" s="161"/>
      <c r="F340" s="161"/>
    </row>
    <row r="341" spans="1:6" x14ac:dyDescent="0.25">
      <c r="A341" s="249"/>
      <c r="B341" s="161"/>
      <c r="C341" s="161"/>
      <c r="D341" s="161"/>
      <c r="E341" s="161"/>
      <c r="F341" s="161"/>
    </row>
    <row r="342" spans="1:6" x14ac:dyDescent="0.25">
      <c r="A342" s="249"/>
      <c r="B342" s="161"/>
      <c r="C342" s="161"/>
      <c r="D342" s="161"/>
      <c r="E342" s="161"/>
      <c r="F342" s="161"/>
    </row>
    <row r="343" spans="1:6" x14ac:dyDescent="0.25">
      <c r="A343" s="249"/>
      <c r="B343" s="161"/>
      <c r="C343" s="161"/>
      <c r="D343" s="161"/>
      <c r="E343" s="161"/>
      <c r="F343" s="161"/>
    </row>
    <row r="344" spans="1:6" x14ac:dyDescent="0.25">
      <c r="A344" s="249"/>
      <c r="B344" s="161"/>
      <c r="C344" s="161"/>
      <c r="D344" s="161"/>
      <c r="E344" s="161"/>
      <c r="F344" s="161"/>
    </row>
    <row r="345" spans="1:6" x14ac:dyDescent="0.25">
      <c r="A345" s="249"/>
      <c r="B345" s="161"/>
      <c r="C345" s="161"/>
      <c r="D345" s="161"/>
      <c r="E345" s="161"/>
      <c r="F345" s="161"/>
    </row>
    <row r="346" spans="1:6" x14ac:dyDescent="0.25">
      <c r="A346" s="249"/>
      <c r="B346" s="161"/>
      <c r="C346" s="161"/>
      <c r="D346" s="161"/>
      <c r="E346" s="161"/>
      <c r="F346" s="161"/>
    </row>
    <row r="347" spans="1:6" x14ac:dyDescent="0.25">
      <c r="A347" s="249"/>
      <c r="B347" s="161"/>
      <c r="C347" s="161"/>
      <c r="D347" s="161"/>
      <c r="E347" s="161"/>
      <c r="F347" s="161"/>
    </row>
    <row r="348" spans="1:6" x14ac:dyDescent="0.25">
      <c r="A348" s="249"/>
      <c r="B348" s="161"/>
      <c r="C348" s="161"/>
      <c r="D348" s="161"/>
      <c r="E348" s="161"/>
      <c r="F348" s="161"/>
    </row>
    <row r="349" spans="1:6" x14ac:dyDescent="0.25">
      <c r="A349" s="249"/>
      <c r="B349" s="161"/>
      <c r="C349" s="161"/>
      <c r="D349" s="161"/>
      <c r="E349" s="161"/>
      <c r="F349" s="161"/>
    </row>
    <row r="350" spans="1:6" x14ac:dyDescent="0.25">
      <c r="A350" s="249"/>
      <c r="B350" s="161"/>
      <c r="C350" s="161"/>
      <c r="D350" s="161"/>
      <c r="E350" s="161"/>
      <c r="F350" s="161"/>
    </row>
    <row r="351" spans="1:6" x14ac:dyDescent="0.25">
      <c r="A351" s="249"/>
      <c r="B351" s="161"/>
      <c r="C351" s="161"/>
      <c r="D351" s="161"/>
      <c r="E351" s="161"/>
      <c r="F351" s="161"/>
    </row>
    <row r="352" spans="1:6" x14ac:dyDescent="0.25">
      <c r="A352" s="249"/>
      <c r="B352" s="161"/>
      <c r="C352" s="161"/>
      <c r="D352" s="161"/>
      <c r="E352" s="161"/>
      <c r="F352" s="161"/>
    </row>
    <row r="353" spans="1:6" x14ac:dyDescent="0.25">
      <c r="A353" s="249"/>
      <c r="B353" s="161"/>
      <c r="C353" s="161"/>
      <c r="D353" s="161"/>
      <c r="E353" s="161"/>
      <c r="F353" s="161"/>
    </row>
    <row r="354" spans="1:6" x14ac:dyDescent="0.25">
      <c r="A354" s="249"/>
      <c r="B354" s="161"/>
      <c r="C354" s="161"/>
      <c r="D354" s="161"/>
      <c r="E354" s="161"/>
      <c r="F354" s="161"/>
    </row>
    <row r="355" spans="1:6" x14ac:dyDescent="0.25">
      <c r="A355" s="249"/>
      <c r="B355" s="161"/>
      <c r="C355" s="161"/>
      <c r="D355" s="161"/>
      <c r="E355" s="161"/>
      <c r="F355" s="161"/>
    </row>
    <row r="356" spans="1:6" x14ac:dyDescent="0.25">
      <c r="A356" s="249"/>
      <c r="B356" s="161"/>
      <c r="C356" s="161"/>
      <c r="D356" s="161"/>
      <c r="E356" s="161"/>
      <c r="F356" s="161"/>
    </row>
    <row r="357" spans="1:6" x14ac:dyDescent="0.25">
      <c r="A357" s="249"/>
      <c r="B357" s="161"/>
      <c r="C357" s="161"/>
      <c r="D357" s="161"/>
      <c r="E357" s="161"/>
      <c r="F357" s="161"/>
    </row>
    <row r="358" spans="1:6" x14ac:dyDescent="0.25">
      <c r="A358" s="249"/>
      <c r="B358" s="161"/>
      <c r="C358" s="161"/>
      <c r="D358" s="161"/>
      <c r="E358" s="161"/>
      <c r="F358" s="161"/>
    </row>
    <row r="359" spans="1:6" x14ac:dyDescent="0.25">
      <c r="A359" s="249"/>
      <c r="B359" s="161"/>
      <c r="C359" s="161"/>
      <c r="D359" s="161"/>
      <c r="E359" s="161"/>
      <c r="F359" s="161"/>
    </row>
    <row r="360" spans="1:6" x14ac:dyDescent="0.25">
      <c r="A360" s="249"/>
      <c r="B360" s="161"/>
      <c r="C360" s="161"/>
      <c r="D360" s="161"/>
      <c r="E360" s="161"/>
      <c r="F360" s="161"/>
    </row>
    <row r="361" spans="1:6" x14ac:dyDescent="0.25">
      <c r="A361" s="249"/>
      <c r="B361" s="161"/>
      <c r="C361" s="161"/>
      <c r="D361" s="161"/>
      <c r="E361" s="161"/>
      <c r="F361" s="161"/>
    </row>
    <row r="362" spans="1:6" x14ac:dyDescent="0.25">
      <c r="A362" s="249"/>
      <c r="B362" s="161"/>
      <c r="C362" s="161"/>
      <c r="D362" s="161"/>
      <c r="E362" s="161"/>
      <c r="F362" s="161"/>
    </row>
    <row r="363" spans="1:6" x14ac:dyDescent="0.25">
      <c r="A363" s="249"/>
      <c r="B363" s="161"/>
      <c r="C363" s="161"/>
      <c r="D363" s="161"/>
      <c r="E363" s="161"/>
      <c r="F363" s="161"/>
    </row>
    <row r="364" spans="1:6" x14ac:dyDescent="0.25">
      <c r="A364" s="249"/>
      <c r="B364" s="161"/>
      <c r="C364" s="161"/>
      <c r="D364" s="161"/>
      <c r="E364" s="161"/>
      <c r="F364" s="161"/>
    </row>
    <row r="365" spans="1:6" x14ac:dyDescent="0.25">
      <c r="A365" s="249"/>
      <c r="B365" s="161"/>
      <c r="C365" s="161"/>
      <c r="D365" s="161"/>
      <c r="E365" s="161"/>
      <c r="F365" s="161"/>
    </row>
    <row r="366" spans="1:6" x14ac:dyDescent="0.25">
      <c r="A366" s="249"/>
      <c r="B366" s="161"/>
      <c r="C366" s="161"/>
      <c r="D366" s="161"/>
      <c r="E366" s="161"/>
      <c r="F366" s="161"/>
    </row>
    <row r="367" spans="1:6" x14ac:dyDescent="0.25">
      <c r="A367" s="249"/>
      <c r="B367" s="161"/>
      <c r="C367" s="161"/>
      <c r="D367" s="161"/>
      <c r="E367" s="161"/>
      <c r="F367" s="161"/>
    </row>
    <row r="368" spans="1:6" x14ac:dyDescent="0.25">
      <c r="A368" s="249"/>
      <c r="B368" s="161"/>
      <c r="C368" s="161"/>
      <c r="D368" s="161"/>
      <c r="E368" s="161"/>
      <c r="F368" s="161"/>
    </row>
    <row r="369" spans="1:6" x14ac:dyDescent="0.25">
      <c r="A369" s="249"/>
      <c r="B369" s="161"/>
      <c r="C369" s="161"/>
      <c r="D369" s="161"/>
      <c r="E369" s="161"/>
      <c r="F369" s="161"/>
    </row>
    <row r="370" spans="1:6" x14ac:dyDescent="0.25">
      <c r="A370" s="249"/>
      <c r="B370" s="161"/>
      <c r="C370" s="161"/>
      <c r="D370" s="161"/>
      <c r="E370" s="161"/>
      <c r="F370" s="161"/>
    </row>
    <row r="371" spans="1:6" x14ac:dyDescent="0.25">
      <c r="A371" s="249"/>
      <c r="B371" s="161"/>
      <c r="C371" s="161"/>
      <c r="D371" s="161"/>
      <c r="E371" s="161"/>
      <c r="F371" s="161"/>
    </row>
    <row r="372" spans="1:6" x14ac:dyDescent="0.25">
      <c r="A372" s="249"/>
      <c r="B372" s="161"/>
      <c r="C372" s="161"/>
      <c r="D372" s="161"/>
      <c r="E372" s="161"/>
      <c r="F372" s="161"/>
    </row>
    <row r="373" spans="1:6" x14ac:dyDescent="0.25">
      <c r="A373" s="249"/>
      <c r="B373" s="161"/>
      <c r="C373" s="161"/>
      <c r="D373" s="161"/>
      <c r="E373" s="161"/>
      <c r="F373" s="161"/>
    </row>
    <row r="374" spans="1:6" x14ac:dyDescent="0.25">
      <c r="A374" s="249"/>
      <c r="B374" s="161"/>
      <c r="C374" s="161"/>
      <c r="D374" s="161"/>
      <c r="E374" s="161"/>
      <c r="F374" s="161"/>
    </row>
    <row r="375" spans="1:6" x14ac:dyDescent="0.25">
      <c r="A375" s="249"/>
      <c r="B375" s="161"/>
      <c r="C375" s="161"/>
      <c r="D375" s="161"/>
      <c r="E375" s="161"/>
      <c r="F375" s="161"/>
    </row>
    <row r="376" spans="1:6" x14ac:dyDescent="0.25">
      <c r="A376" s="249"/>
      <c r="B376" s="161"/>
      <c r="C376" s="161"/>
      <c r="D376" s="161"/>
      <c r="E376" s="161"/>
      <c r="F376" s="161"/>
    </row>
    <row r="377" spans="1:6" x14ac:dyDescent="0.25">
      <c r="A377" s="249"/>
      <c r="B377" s="161"/>
      <c r="C377" s="161"/>
      <c r="D377" s="161"/>
      <c r="E377" s="161"/>
      <c r="F377" s="161"/>
    </row>
    <row r="378" spans="1:6" x14ac:dyDescent="0.25">
      <c r="A378" s="249"/>
      <c r="B378" s="161"/>
      <c r="C378" s="161"/>
      <c r="D378" s="161"/>
      <c r="E378" s="161"/>
      <c r="F378" s="161"/>
    </row>
    <row r="379" spans="1:6" x14ac:dyDescent="0.25">
      <c r="A379" s="249"/>
      <c r="B379" s="161"/>
      <c r="C379" s="161"/>
      <c r="D379" s="161"/>
      <c r="E379" s="161"/>
      <c r="F379" s="161"/>
    </row>
    <row r="380" spans="1:6" x14ac:dyDescent="0.25">
      <c r="A380" s="249"/>
      <c r="B380" s="161"/>
      <c r="C380" s="161"/>
      <c r="D380" s="161"/>
      <c r="E380" s="161"/>
      <c r="F380" s="161"/>
    </row>
    <row r="381" spans="1:6" x14ac:dyDescent="0.25">
      <c r="A381" s="249"/>
      <c r="B381" s="161"/>
      <c r="C381" s="161"/>
      <c r="D381" s="161"/>
      <c r="E381" s="161"/>
      <c r="F381" s="161"/>
    </row>
    <row r="382" spans="1:6" x14ac:dyDescent="0.25">
      <c r="A382" s="249"/>
      <c r="B382" s="161"/>
      <c r="C382" s="161"/>
      <c r="D382" s="161"/>
      <c r="E382" s="161"/>
      <c r="F382" s="161"/>
    </row>
    <row r="383" spans="1:6" x14ac:dyDescent="0.25">
      <c r="A383" s="249"/>
      <c r="B383" s="161"/>
      <c r="C383" s="161"/>
      <c r="D383" s="161"/>
      <c r="E383" s="161"/>
      <c r="F383" s="161"/>
    </row>
    <row r="384" spans="1:6" x14ac:dyDescent="0.25">
      <c r="A384" s="249"/>
      <c r="B384" s="161"/>
      <c r="C384" s="161"/>
      <c r="D384" s="161"/>
      <c r="E384" s="161"/>
      <c r="F384" s="161"/>
    </row>
    <row r="385" spans="1:6" x14ac:dyDescent="0.25">
      <c r="A385" s="249"/>
      <c r="B385" s="161"/>
      <c r="C385" s="161"/>
      <c r="D385" s="161"/>
      <c r="E385" s="161"/>
      <c r="F385" s="161"/>
    </row>
    <row r="386" spans="1:6" x14ac:dyDescent="0.25">
      <c r="A386" s="249"/>
      <c r="B386" s="161"/>
      <c r="C386" s="161"/>
      <c r="D386" s="161"/>
      <c r="E386" s="161"/>
      <c r="F386" s="161"/>
    </row>
    <row r="387" spans="1:6" x14ac:dyDescent="0.25">
      <c r="A387" s="249"/>
      <c r="B387" s="161"/>
      <c r="C387" s="161"/>
      <c r="D387" s="161"/>
      <c r="E387" s="161"/>
      <c r="F387" s="161"/>
    </row>
    <row r="388" spans="1:6" x14ac:dyDescent="0.25">
      <c r="A388" s="249"/>
      <c r="B388" s="161"/>
      <c r="C388" s="161"/>
      <c r="D388" s="161"/>
      <c r="E388" s="161"/>
      <c r="F388" s="161"/>
    </row>
    <row r="389" spans="1:6" x14ac:dyDescent="0.25">
      <c r="A389" s="249"/>
      <c r="B389" s="161"/>
      <c r="C389" s="161"/>
      <c r="D389" s="161"/>
      <c r="E389" s="161"/>
      <c r="F389" s="161"/>
    </row>
    <row r="390" spans="1:6" x14ac:dyDescent="0.25">
      <c r="A390" s="249"/>
      <c r="B390" s="161"/>
      <c r="C390" s="161"/>
      <c r="D390" s="161"/>
      <c r="E390" s="161"/>
      <c r="F390" s="161"/>
    </row>
    <row r="391" spans="1:6" x14ac:dyDescent="0.25">
      <c r="A391" s="249"/>
      <c r="B391" s="161"/>
      <c r="C391" s="161"/>
      <c r="D391" s="161"/>
      <c r="E391" s="161"/>
      <c r="F391" s="161"/>
    </row>
    <row r="392" spans="1:6" x14ac:dyDescent="0.25">
      <c r="A392" s="249"/>
      <c r="B392" s="161"/>
      <c r="C392" s="161"/>
      <c r="D392" s="161"/>
      <c r="E392" s="161"/>
      <c r="F392" s="161"/>
    </row>
    <row r="393" spans="1:6" x14ac:dyDescent="0.25">
      <c r="A393" s="249"/>
      <c r="B393" s="161"/>
      <c r="C393" s="161"/>
      <c r="D393" s="161"/>
      <c r="E393" s="161"/>
      <c r="F393" s="161"/>
    </row>
    <row r="394" spans="1:6" x14ac:dyDescent="0.25">
      <c r="A394" s="249"/>
      <c r="B394" s="161"/>
      <c r="C394" s="161"/>
      <c r="D394" s="161"/>
      <c r="E394" s="161"/>
      <c r="F394" s="161"/>
    </row>
    <row r="395" spans="1:6" x14ac:dyDescent="0.25">
      <c r="A395" s="249"/>
      <c r="B395" s="161"/>
      <c r="C395" s="161"/>
      <c r="D395" s="161"/>
      <c r="E395" s="161"/>
      <c r="F395" s="161"/>
    </row>
    <row r="396" spans="1:6" x14ac:dyDescent="0.25">
      <c r="A396" s="249"/>
      <c r="B396" s="161"/>
      <c r="C396" s="161"/>
      <c r="D396" s="161"/>
      <c r="E396" s="161"/>
      <c r="F396" s="161"/>
    </row>
    <row r="397" spans="1:6" x14ac:dyDescent="0.25">
      <c r="A397" s="249"/>
      <c r="B397" s="161"/>
      <c r="C397" s="161"/>
      <c r="D397" s="161"/>
      <c r="E397" s="161"/>
      <c r="F397" s="161"/>
    </row>
    <row r="398" spans="1:6" x14ac:dyDescent="0.25">
      <c r="A398" s="249"/>
      <c r="B398" s="161"/>
      <c r="C398" s="161"/>
      <c r="D398" s="161"/>
      <c r="E398" s="161"/>
      <c r="F398" s="161"/>
    </row>
    <row r="399" spans="1:6" x14ac:dyDescent="0.25">
      <c r="A399" s="249"/>
      <c r="B399" s="161"/>
      <c r="C399" s="161"/>
      <c r="D399" s="161"/>
      <c r="E399" s="161"/>
      <c r="F399" s="161"/>
    </row>
    <row r="400" spans="1:6" x14ac:dyDescent="0.25">
      <c r="A400" s="249"/>
      <c r="B400" s="161"/>
      <c r="C400" s="161"/>
      <c r="D400" s="161"/>
      <c r="E400" s="161"/>
      <c r="F400" s="161"/>
    </row>
    <row r="401" spans="1:6" x14ac:dyDescent="0.25">
      <c r="A401" s="249"/>
      <c r="B401" s="161"/>
      <c r="C401" s="161"/>
      <c r="D401" s="161"/>
      <c r="E401" s="161"/>
      <c r="F401" s="161"/>
    </row>
    <row r="402" spans="1:6" x14ac:dyDescent="0.25">
      <c r="A402" s="249"/>
      <c r="B402" s="161"/>
      <c r="C402" s="161"/>
      <c r="D402" s="161"/>
      <c r="E402" s="161"/>
      <c r="F402" s="161"/>
    </row>
    <row r="403" spans="1:6" x14ac:dyDescent="0.25">
      <c r="A403" s="249"/>
      <c r="B403" s="161"/>
      <c r="C403" s="161"/>
      <c r="D403" s="161"/>
      <c r="E403" s="161"/>
      <c r="F403" s="161"/>
    </row>
    <row r="404" spans="1:6" x14ac:dyDescent="0.25">
      <c r="A404" s="249"/>
      <c r="B404" s="161"/>
      <c r="C404" s="161"/>
      <c r="D404" s="161"/>
      <c r="E404" s="161"/>
      <c r="F404" s="161"/>
    </row>
    <row r="405" spans="1:6" x14ac:dyDescent="0.25">
      <c r="A405" s="249"/>
      <c r="B405" s="161"/>
      <c r="C405" s="161"/>
      <c r="D405" s="161"/>
      <c r="E405" s="161"/>
      <c r="F405" s="161"/>
    </row>
    <row r="406" spans="1:6" x14ac:dyDescent="0.25">
      <c r="A406" s="249"/>
      <c r="B406" s="161"/>
      <c r="C406" s="161"/>
      <c r="D406" s="161"/>
      <c r="E406" s="161"/>
      <c r="F406" s="161"/>
    </row>
    <row r="407" spans="1:6" x14ac:dyDescent="0.25">
      <c r="A407" s="249"/>
      <c r="B407" s="161"/>
      <c r="C407" s="161"/>
      <c r="D407" s="161"/>
      <c r="E407" s="161"/>
      <c r="F407" s="161"/>
    </row>
    <row r="408" spans="1:6" x14ac:dyDescent="0.25">
      <c r="A408" s="249"/>
      <c r="B408" s="161"/>
      <c r="C408" s="161"/>
      <c r="D408" s="161"/>
      <c r="E408" s="161"/>
      <c r="F408" s="161"/>
    </row>
    <row r="409" spans="1:6" x14ac:dyDescent="0.25">
      <c r="A409" s="249"/>
      <c r="B409" s="161"/>
      <c r="C409" s="161"/>
      <c r="D409" s="161"/>
      <c r="E409" s="161"/>
      <c r="F409" s="161"/>
    </row>
    <row r="410" spans="1:6" x14ac:dyDescent="0.25">
      <c r="A410" s="249"/>
      <c r="B410" s="161"/>
      <c r="C410" s="161"/>
      <c r="D410" s="161"/>
      <c r="E410" s="161"/>
      <c r="F410" s="161"/>
    </row>
    <row r="411" spans="1:6" x14ac:dyDescent="0.25">
      <c r="A411" s="249"/>
      <c r="B411" s="161"/>
      <c r="C411" s="161"/>
      <c r="D411" s="161"/>
      <c r="E411" s="161"/>
      <c r="F411" s="161"/>
    </row>
    <row r="412" spans="1:6" x14ac:dyDescent="0.25">
      <c r="A412" s="249"/>
      <c r="B412" s="161"/>
      <c r="C412" s="161"/>
      <c r="D412" s="161"/>
      <c r="E412" s="161"/>
      <c r="F412" s="161"/>
    </row>
    <row r="413" spans="1:6" x14ac:dyDescent="0.25">
      <c r="A413" s="249"/>
      <c r="B413" s="161"/>
      <c r="C413" s="161"/>
      <c r="D413" s="161"/>
      <c r="E413" s="161"/>
      <c r="F413" s="161"/>
    </row>
    <row r="414" spans="1:6" x14ac:dyDescent="0.25">
      <c r="A414" s="249"/>
      <c r="B414" s="161"/>
      <c r="C414" s="161"/>
      <c r="D414" s="161"/>
      <c r="E414" s="161"/>
      <c r="F414" s="161"/>
    </row>
    <row r="415" spans="1:6" x14ac:dyDescent="0.25">
      <c r="A415" s="249"/>
      <c r="B415" s="161"/>
      <c r="C415" s="161"/>
      <c r="D415" s="161"/>
      <c r="E415" s="161"/>
      <c r="F415" s="161"/>
    </row>
    <row r="416" spans="1:6" x14ac:dyDescent="0.25">
      <c r="A416" s="249"/>
      <c r="B416" s="161"/>
      <c r="C416" s="161"/>
      <c r="D416" s="161"/>
      <c r="E416" s="161"/>
      <c r="F416" s="161"/>
    </row>
    <row r="417" spans="1:6" x14ac:dyDescent="0.25">
      <c r="A417" s="249"/>
      <c r="B417" s="161"/>
      <c r="C417" s="161"/>
      <c r="D417" s="161"/>
      <c r="E417" s="161"/>
      <c r="F417" s="161"/>
    </row>
    <row r="418" spans="1:6" x14ac:dyDescent="0.25">
      <c r="A418" s="249"/>
      <c r="B418" s="161"/>
      <c r="C418" s="161"/>
      <c r="D418" s="161"/>
      <c r="E418" s="161"/>
      <c r="F418" s="161"/>
    </row>
    <row r="419" spans="1:6" x14ac:dyDescent="0.25">
      <c r="A419" s="249"/>
      <c r="B419" s="161"/>
      <c r="C419" s="161"/>
      <c r="D419" s="161"/>
      <c r="E419" s="161"/>
      <c r="F419" s="161"/>
    </row>
    <row r="420" spans="1:6" x14ac:dyDescent="0.25">
      <c r="A420" s="249"/>
      <c r="B420" s="161"/>
      <c r="C420" s="161"/>
      <c r="D420" s="161"/>
      <c r="E420" s="161"/>
      <c r="F420" s="161"/>
    </row>
    <row r="421" spans="1:6" x14ac:dyDescent="0.25">
      <c r="A421" s="249"/>
      <c r="B421" s="161"/>
      <c r="C421" s="161"/>
      <c r="D421" s="161"/>
      <c r="E421" s="161"/>
      <c r="F421" s="161"/>
    </row>
    <row r="422" spans="1:6" x14ac:dyDescent="0.25">
      <c r="A422" s="249"/>
      <c r="B422" s="161"/>
      <c r="C422" s="161"/>
      <c r="D422" s="161"/>
      <c r="E422" s="161"/>
      <c r="F422" s="161"/>
    </row>
    <row r="423" spans="1:6" x14ac:dyDescent="0.25">
      <c r="A423" s="249"/>
      <c r="B423" s="161"/>
      <c r="C423" s="161"/>
      <c r="D423" s="161"/>
      <c r="E423" s="161"/>
      <c r="F423" s="161"/>
    </row>
    <row r="424" spans="1:6" x14ac:dyDescent="0.25">
      <c r="A424" s="249"/>
      <c r="B424" s="161"/>
      <c r="C424" s="161"/>
      <c r="D424" s="161"/>
      <c r="E424" s="161"/>
      <c r="F424" s="161"/>
    </row>
    <row r="425" spans="1:6" x14ac:dyDescent="0.25">
      <c r="A425" s="249"/>
      <c r="B425" s="161"/>
      <c r="C425" s="161"/>
      <c r="D425" s="161"/>
      <c r="E425" s="161"/>
      <c r="F425" s="161"/>
    </row>
    <row r="426" spans="1:6" x14ac:dyDescent="0.25">
      <c r="A426" s="249"/>
      <c r="B426" s="161"/>
      <c r="C426" s="161"/>
      <c r="D426" s="161"/>
      <c r="E426" s="161"/>
      <c r="F426" s="161"/>
    </row>
    <row r="427" spans="1:6" x14ac:dyDescent="0.25">
      <c r="A427" s="249"/>
      <c r="B427" s="161"/>
      <c r="C427" s="161"/>
      <c r="D427" s="161"/>
      <c r="E427" s="161"/>
      <c r="F427" s="161"/>
    </row>
    <row r="428" spans="1:6" x14ac:dyDescent="0.25">
      <c r="A428" s="249"/>
      <c r="B428" s="161"/>
      <c r="C428" s="161"/>
      <c r="D428" s="161"/>
      <c r="E428" s="161"/>
      <c r="F428" s="161"/>
    </row>
    <row r="429" spans="1:6" x14ac:dyDescent="0.25">
      <c r="A429" s="249"/>
      <c r="B429" s="161"/>
      <c r="C429" s="161"/>
      <c r="D429" s="161"/>
      <c r="E429" s="161"/>
      <c r="F429" s="161"/>
    </row>
    <row r="430" spans="1:6" x14ac:dyDescent="0.25">
      <c r="A430" s="249"/>
      <c r="B430" s="161"/>
      <c r="C430" s="161"/>
      <c r="D430" s="161"/>
      <c r="E430" s="161"/>
      <c r="F430" s="161"/>
    </row>
    <row r="431" spans="1:6" x14ac:dyDescent="0.25">
      <c r="A431" s="249"/>
      <c r="B431" s="161"/>
      <c r="C431" s="161"/>
      <c r="D431" s="161"/>
      <c r="E431" s="161"/>
      <c r="F431" s="161"/>
    </row>
    <row r="432" spans="1:6" x14ac:dyDescent="0.25">
      <c r="A432" s="249"/>
      <c r="B432" s="161"/>
      <c r="C432" s="161"/>
      <c r="D432" s="161"/>
      <c r="E432" s="161"/>
      <c r="F432" s="161"/>
    </row>
    <row r="433" spans="1:6" x14ac:dyDescent="0.25">
      <c r="A433" s="249"/>
      <c r="B433" s="161"/>
      <c r="C433" s="161"/>
      <c r="D433" s="161"/>
      <c r="E433" s="161"/>
      <c r="F433" s="161"/>
    </row>
    <row r="434" spans="1:6" x14ac:dyDescent="0.25">
      <c r="A434" s="249"/>
      <c r="B434" s="161"/>
      <c r="C434" s="161"/>
      <c r="D434" s="161"/>
      <c r="E434" s="161"/>
      <c r="F434" s="161"/>
    </row>
    <row r="435" spans="1:6" x14ac:dyDescent="0.25">
      <c r="A435" s="249"/>
      <c r="B435" s="161"/>
      <c r="C435" s="161"/>
      <c r="D435" s="161"/>
      <c r="E435" s="161"/>
      <c r="F435" s="161"/>
    </row>
    <row r="436" spans="1:6" x14ac:dyDescent="0.25">
      <c r="A436" s="249"/>
      <c r="B436" s="161"/>
      <c r="C436" s="161"/>
      <c r="D436" s="161"/>
      <c r="E436" s="161"/>
      <c r="F436" s="161"/>
    </row>
    <row r="437" spans="1:6" x14ac:dyDescent="0.25">
      <c r="A437" s="249"/>
      <c r="B437" s="161"/>
      <c r="C437" s="161"/>
      <c r="D437" s="161"/>
      <c r="E437" s="161"/>
      <c r="F437" s="161"/>
    </row>
    <row r="438" spans="1:6" x14ac:dyDescent="0.25">
      <c r="A438" s="249"/>
      <c r="B438" s="161"/>
      <c r="C438" s="161"/>
      <c r="D438" s="161"/>
      <c r="E438" s="161"/>
      <c r="F438" s="161"/>
    </row>
    <row r="439" spans="1:6" x14ac:dyDescent="0.25">
      <c r="A439" s="249"/>
      <c r="B439" s="161"/>
      <c r="C439" s="161"/>
      <c r="D439" s="161"/>
      <c r="E439" s="161"/>
      <c r="F439" s="161"/>
    </row>
    <row r="440" spans="1:6" x14ac:dyDescent="0.25">
      <c r="A440" s="249"/>
      <c r="B440" s="161"/>
      <c r="C440" s="161"/>
      <c r="D440" s="161"/>
      <c r="E440" s="161"/>
      <c r="F440" s="161"/>
    </row>
    <row r="441" spans="1:6" x14ac:dyDescent="0.25">
      <c r="A441" s="249"/>
      <c r="B441" s="161"/>
      <c r="C441" s="161"/>
      <c r="D441" s="161"/>
      <c r="E441" s="161"/>
      <c r="F441" s="161"/>
    </row>
    <row r="442" spans="1:6" x14ac:dyDescent="0.25">
      <c r="A442" s="249"/>
      <c r="B442" s="161"/>
      <c r="C442" s="161"/>
      <c r="D442" s="161"/>
      <c r="E442" s="161"/>
      <c r="F442" s="161"/>
    </row>
    <row r="443" spans="1:6" x14ac:dyDescent="0.25">
      <c r="A443" s="249"/>
      <c r="B443" s="161"/>
      <c r="C443" s="161"/>
      <c r="D443" s="161"/>
      <c r="E443" s="161"/>
      <c r="F443" s="161"/>
    </row>
    <row r="444" spans="1:6" x14ac:dyDescent="0.25">
      <c r="A444" s="249"/>
      <c r="B444" s="161"/>
      <c r="C444" s="161"/>
      <c r="D444" s="161"/>
      <c r="E444" s="161"/>
      <c r="F444" s="161"/>
    </row>
    <row r="445" spans="1:6" x14ac:dyDescent="0.25">
      <c r="A445" s="249"/>
      <c r="B445" s="161"/>
      <c r="C445" s="161"/>
      <c r="D445" s="161"/>
      <c r="E445" s="161"/>
      <c r="F445" s="161"/>
    </row>
    <row r="446" spans="1:6" x14ac:dyDescent="0.25">
      <c r="A446" s="249"/>
      <c r="B446" s="161"/>
      <c r="C446" s="161"/>
      <c r="D446" s="161"/>
      <c r="E446" s="161"/>
      <c r="F446" s="161"/>
    </row>
    <row r="447" spans="1:6" x14ac:dyDescent="0.25">
      <c r="A447" s="249"/>
      <c r="B447" s="161"/>
      <c r="C447" s="161"/>
      <c r="D447" s="161"/>
      <c r="E447" s="161"/>
      <c r="F447" s="161"/>
    </row>
    <row r="448" spans="1:6" x14ac:dyDescent="0.25">
      <c r="A448" s="249"/>
      <c r="B448" s="161"/>
      <c r="C448" s="161"/>
      <c r="D448" s="161"/>
      <c r="E448" s="161"/>
      <c r="F448" s="161"/>
    </row>
    <row r="449" spans="1:6" x14ac:dyDescent="0.25">
      <c r="A449" s="249"/>
      <c r="B449" s="161"/>
      <c r="C449" s="161"/>
      <c r="D449" s="161"/>
      <c r="E449" s="161"/>
      <c r="F449" s="161"/>
    </row>
    <row r="450" spans="1:6" x14ac:dyDescent="0.25">
      <c r="A450" s="249"/>
      <c r="B450" s="161"/>
      <c r="C450" s="161"/>
      <c r="D450" s="161"/>
      <c r="E450" s="161"/>
      <c r="F450" s="161"/>
    </row>
    <row r="451" spans="1:6" x14ac:dyDescent="0.25">
      <c r="A451" s="249"/>
      <c r="B451" s="161"/>
      <c r="C451" s="161"/>
      <c r="D451" s="161"/>
      <c r="E451" s="161"/>
      <c r="F451" s="161"/>
    </row>
    <row r="452" spans="1:6" x14ac:dyDescent="0.25">
      <c r="A452" s="249"/>
      <c r="B452" s="161"/>
      <c r="C452" s="161"/>
      <c r="D452" s="161"/>
      <c r="E452" s="161"/>
      <c r="F452" s="161"/>
    </row>
    <row r="453" spans="1:6" x14ac:dyDescent="0.25">
      <c r="A453" s="249"/>
      <c r="B453" s="161"/>
      <c r="C453" s="161"/>
      <c r="D453" s="161"/>
      <c r="E453" s="161"/>
      <c r="F453" s="161"/>
    </row>
    <row r="454" spans="1:6" x14ac:dyDescent="0.25">
      <c r="A454" s="249"/>
      <c r="B454" s="161"/>
      <c r="C454" s="161"/>
      <c r="D454" s="161"/>
      <c r="E454" s="161"/>
      <c r="F454" s="161"/>
    </row>
    <row r="455" spans="1:6" x14ac:dyDescent="0.25">
      <c r="A455" s="249"/>
      <c r="B455" s="161"/>
      <c r="C455" s="161"/>
      <c r="D455" s="161"/>
      <c r="E455" s="161"/>
      <c r="F455" s="161"/>
    </row>
    <row r="456" spans="1:6" x14ac:dyDescent="0.25">
      <c r="A456" s="249"/>
      <c r="B456" s="161"/>
      <c r="C456" s="161"/>
      <c r="D456" s="161"/>
      <c r="E456" s="161"/>
      <c r="F456" s="161"/>
    </row>
    <row r="457" spans="1:6" x14ac:dyDescent="0.25">
      <c r="A457" s="249"/>
      <c r="B457" s="161"/>
      <c r="C457" s="161"/>
      <c r="D457" s="161"/>
      <c r="E457" s="161"/>
      <c r="F457" s="161"/>
    </row>
    <row r="458" spans="1:6" x14ac:dyDescent="0.25">
      <c r="A458" s="249"/>
      <c r="B458" s="161"/>
      <c r="C458" s="161"/>
      <c r="D458" s="161"/>
      <c r="E458" s="161"/>
      <c r="F458" s="161"/>
    </row>
    <row r="459" spans="1:6" x14ac:dyDescent="0.25">
      <c r="A459" s="249"/>
      <c r="B459" s="161"/>
      <c r="C459" s="161"/>
      <c r="D459" s="161"/>
      <c r="E459" s="161"/>
      <c r="F459" s="161"/>
    </row>
    <row r="460" spans="1:6" x14ac:dyDescent="0.25">
      <c r="A460" s="249"/>
      <c r="B460" s="161"/>
      <c r="C460" s="161"/>
      <c r="D460" s="161"/>
      <c r="E460" s="161"/>
      <c r="F460" s="161"/>
    </row>
    <row r="461" spans="1:6" x14ac:dyDescent="0.25">
      <c r="A461" s="249"/>
      <c r="B461" s="161"/>
      <c r="C461" s="161"/>
      <c r="D461" s="161"/>
      <c r="E461" s="161"/>
      <c r="F461" s="161"/>
    </row>
    <row r="462" spans="1:6" x14ac:dyDescent="0.25">
      <c r="A462" s="249"/>
      <c r="B462" s="161"/>
      <c r="C462" s="161"/>
      <c r="D462" s="161"/>
      <c r="E462" s="161"/>
      <c r="F462" s="161"/>
    </row>
    <row r="463" spans="1:6" x14ac:dyDescent="0.25">
      <c r="A463" s="249"/>
      <c r="B463" s="161"/>
      <c r="C463" s="161"/>
      <c r="D463" s="161"/>
      <c r="E463" s="161"/>
      <c r="F463" s="161"/>
    </row>
    <row r="464" spans="1:6" x14ac:dyDescent="0.25">
      <c r="A464" s="249"/>
      <c r="B464" s="161"/>
      <c r="C464" s="161"/>
      <c r="D464" s="161"/>
      <c r="E464" s="161"/>
      <c r="F464" s="161"/>
    </row>
    <row r="465" spans="1:6" x14ac:dyDescent="0.25">
      <c r="A465" s="249"/>
      <c r="B465" s="161"/>
      <c r="C465" s="161"/>
      <c r="D465" s="161"/>
      <c r="E465" s="161"/>
      <c r="F465" s="161"/>
    </row>
    <row r="466" spans="1:6" x14ac:dyDescent="0.25">
      <c r="A466" s="249"/>
      <c r="B466" s="161"/>
      <c r="C466" s="161"/>
      <c r="D466" s="161"/>
      <c r="E466" s="161"/>
      <c r="F466" s="161"/>
    </row>
    <row r="467" spans="1:6" x14ac:dyDescent="0.25">
      <c r="A467" s="249"/>
      <c r="B467" s="161"/>
      <c r="C467" s="161"/>
      <c r="D467" s="161"/>
      <c r="E467" s="161"/>
      <c r="F467" s="161"/>
    </row>
    <row r="468" spans="1:6" x14ac:dyDescent="0.25">
      <c r="A468" s="249"/>
      <c r="B468" s="161"/>
      <c r="C468" s="161"/>
      <c r="D468" s="161"/>
      <c r="E468" s="161"/>
      <c r="F468" s="161"/>
    </row>
    <row r="469" spans="1:6" x14ac:dyDescent="0.25">
      <c r="A469" s="249"/>
      <c r="B469" s="161"/>
      <c r="C469" s="161"/>
      <c r="D469" s="161"/>
      <c r="E469" s="161"/>
      <c r="F469" s="161"/>
    </row>
    <row r="470" spans="1:6" x14ac:dyDescent="0.25">
      <c r="A470" s="249"/>
      <c r="B470" s="161"/>
      <c r="C470" s="161"/>
      <c r="D470" s="161"/>
      <c r="E470" s="161"/>
      <c r="F470" s="161"/>
    </row>
    <row r="471" spans="1:6" x14ac:dyDescent="0.25">
      <c r="A471" s="249"/>
      <c r="B471" s="161"/>
      <c r="C471" s="161"/>
      <c r="D471" s="161"/>
      <c r="E471" s="161"/>
      <c r="F471" s="161"/>
    </row>
    <row r="472" spans="1:6" x14ac:dyDescent="0.25">
      <c r="A472" s="249"/>
      <c r="B472" s="161"/>
      <c r="C472" s="161"/>
      <c r="D472" s="161"/>
      <c r="E472" s="161"/>
      <c r="F472" s="161"/>
    </row>
  </sheetData>
  <sheetProtection password="CF7A" sheet="1" objects="1" scenarios="1"/>
  <autoFilter ref="A7:F14"/>
  <mergeCells count="7">
    <mergeCell ref="D4:D5"/>
    <mergeCell ref="B2:D2"/>
    <mergeCell ref="B1:D1"/>
    <mergeCell ref="B3:D3"/>
    <mergeCell ref="A4:A5"/>
    <mergeCell ref="B4:B5"/>
    <mergeCell ref="C4:C5"/>
  </mergeCells>
  <conditionalFormatting sqref="B39:D43 B47:D47 B62:D62 B135:D139 B143:D143 B158:D158 B231:D235 B239:D239 B261:D261 B29:D34 B125:D130 B221:D226 B9:D9 D71:D74 D78:D80 D167:D170 D174:D176 D270:D273 D277:D279">
    <cfRule type="cellIs" dxfId="30" priority="14" stopIfTrue="1" operator="equal">
      <formula>8223.307275</formula>
    </cfRule>
  </conditionalFormatting>
  <conditionalFormatting sqref="C15:D15 B71:D74 B78:D80 C105:D105 C110:D110 B167:D170 B174:D176 C201:D201 C206:D206 B270:D273 B277:D279 C304:D304 C309:D309">
    <cfRule type="cellIs" dxfId="29" priority="50" stopIfTrue="1" operator="equal">
      <formula>0</formula>
    </cfRule>
  </conditionalFormatting>
  <conditionalFormatting sqref="D75:D77">
    <cfRule type="cellIs" dxfId="28" priority="42" stopIfTrue="1" operator="equal">
      <formula>8223.307275</formula>
    </cfRule>
  </conditionalFormatting>
  <conditionalFormatting sqref="B75:D77">
    <cfRule type="cellIs" dxfId="27" priority="43" stopIfTrue="1" operator="equal">
      <formula>0</formula>
    </cfRule>
  </conditionalFormatting>
  <conditionalFormatting sqref="D171:D173">
    <cfRule type="cellIs" dxfId="26" priority="32" stopIfTrue="1" operator="equal">
      <formula>8223.307275</formula>
    </cfRule>
  </conditionalFormatting>
  <conditionalFormatting sqref="B171:D173">
    <cfRule type="cellIs" dxfId="25" priority="33" stopIfTrue="1" operator="equal">
      <formula>0</formula>
    </cfRule>
  </conditionalFormatting>
  <conditionalFormatting sqref="D274:D276">
    <cfRule type="cellIs" dxfId="24" priority="22" stopIfTrue="1" operator="equal">
      <formula>8223.307275</formula>
    </cfRule>
  </conditionalFormatting>
  <conditionalFormatting sqref="B274:D276">
    <cfRule type="cellIs" dxfId="23" priority="23" stopIfTrue="1" operator="equal">
      <formula>0</formula>
    </cfRule>
  </conditionalFormatting>
  <pageMargins left="0.7" right="0.2" top="0.22" bottom="0.21" header="0.17" footer="0.17"/>
  <pageSetup paperSize="9" scale="95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topLeftCell="A16" zoomScaleNormal="100" zoomScaleSheetLayoutView="100" workbookViewId="0">
      <selection activeCell="B35" sqref="B35"/>
    </sheetView>
  </sheetViews>
  <sheetFormatPr defaultRowHeight="12.75" x14ac:dyDescent="0.2"/>
  <cols>
    <col min="1" max="1" width="4.42578125" style="2" customWidth="1"/>
    <col min="2" max="2" width="68.7109375" style="2" customWidth="1"/>
    <col min="3" max="3" width="10.7109375" style="2" customWidth="1"/>
    <col min="4" max="4" width="13.28515625" style="2" customWidth="1"/>
    <col min="5" max="5" width="9.140625" style="2"/>
    <col min="6" max="6" width="9.85546875" style="2" bestFit="1" customWidth="1"/>
    <col min="7" max="16384" width="9.140625" style="2"/>
  </cols>
  <sheetData>
    <row r="1" spans="1:8" ht="15" x14ac:dyDescent="0.2">
      <c r="B1" s="273" t="s">
        <v>248</v>
      </c>
      <c r="C1" s="273"/>
      <c r="D1" s="273"/>
    </row>
    <row r="2" spans="1:8" ht="15" x14ac:dyDescent="0.2">
      <c r="B2" s="274" t="s">
        <v>279</v>
      </c>
      <c r="C2" s="274"/>
      <c r="D2" s="274"/>
    </row>
    <row r="3" spans="1:8" ht="15" x14ac:dyDescent="0.2">
      <c r="A3" s="4"/>
      <c r="B3" s="275" t="s">
        <v>147</v>
      </c>
      <c r="C3" s="275"/>
      <c r="D3" s="275"/>
    </row>
    <row r="4" spans="1:8" x14ac:dyDescent="0.2">
      <c r="A4" s="272" t="s">
        <v>2</v>
      </c>
      <c r="B4" s="272" t="s">
        <v>3</v>
      </c>
      <c r="C4" s="272" t="s">
        <v>4</v>
      </c>
      <c r="D4" s="276" t="s">
        <v>276</v>
      </c>
    </row>
    <row r="5" spans="1:8" x14ac:dyDescent="0.2">
      <c r="A5" s="272"/>
      <c r="B5" s="272"/>
      <c r="C5" s="272"/>
      <c r="D5" s="277"/>
    </row>
    <row r="6" spans="1:8" s="49" customFormat="1" ht="15" x14ac:dyDescent="0.2">
      <c r="A6" s="141">
        <v>1</v>
      </c>
      <c r="B6" s="141">
        <v>2</v>
      </c>
      <c r="C6" s="141">
        <v>3</v>
      </c>
      <c r="D6" s="141">
        <v>4</v>
      </c>
      <c r="H6" s="50"/>
    </row>
    <row r="7" spans="1:8" s="49" customFormat="1" ht="15" x14ac:dyDescent="0.2">
      <c r="A7" s="169"/>
      <c r="B7" s="141" t="s">
        <v>185</v>
      </c>
      <c r="C7" s="141"/>
      <c r="D7" s="141"/>
      <c r="H7" s="50"/>
    </row>
    <row r="8" spans="1:8" ht="30" x14ac:dyDescent="0.2">
      <c r="A8" s="199">
        <v>1</v>
      </c>
      <c r="B8" s="6" t="s">
        <v>75</v>
      </c>
      <c r="C8" s="6" t="s">
        <v>274</v>
      </c>
      <c r="D8" s="7">
        <v>5.2800000000000011</v>
      </c>
      <c r="F8" s="49"/>
      <c r="H8" s="51"/>
    </row>
    <row r="9" spans="1:8" ht="30" x14ac:dyDescent="0.2">
      <c r="A9" s="11">
        <v>2</v>
      </c>
      <c r="B9" s="13" t="s">
        <v>78</v>
      </c>
      <c r="C9" s="11" t="s">
        <v>7</v>
      </c>
      <c r="D9" s="13">
        <v>5.2800000000000011</v>
      </c>
      <c r="H9" s="51"/>
    </row>
    <row r="10" spans="1:8" ht="15" x14ac:dyDescent="0.2">
      <c r="A10" s="285">
        <v>3</v>
      </c>
      <c r="B10" s="55" t="s">
        <v>76</v>
      </c>
      <c r="C10" s="55" t="s">
        <v>20</v>
      </c>
      <c r="D10" s="56">
        <v>62</v>
      </c>
    </row>
    <row r="11" spans="1:8" ht="15" x14ac:dyDescent="0.2">
      <c r="A11" s="285"/>
      <c r="B11" s="48" t="s">
        <v>81</v>
      </c>
      <c r="C11" s="55" t="s">
        <v>24</v>
      </c>
      <c r="D11" s="56">
        <v>248</v>
      </c>
    </row>
    <row r="12" spans="1:8" ht="15" x14ac:dyDescent="0.2">
      <c r="A12" s="285"/>
      <c r="B12" s="66" t="s">
        <v>223</v>
      </c>
      <c r="C12" s="55" t="s">
        <v>14</v>
      </c>
      <c r="D12" s="56">
        <v>62</v>
      </c>
    </row>
    <row r="13" spans="1:8" ht="15" x14ac:dyDescent="0.2">
      <c r="A13" s="285"/>
      <c r="B13" s="48" t="s">
        <v>77</v>
      </c>
      <c r="C13" s="55" t="s">
        <v>14</v>
      </c>
      <c r="D13" s="56">
        <v>62</v>
      </c>
    </row>
    <row r="14" spans="1:8" ht="30" x14ac:dyDescent="0.2">
      <c r="A14" s="200">
        <v>4</v>
      </c>
      <c r="B14" s="31" t="s">
        <v>219</v>
      </c>
      <c r="C14" s="54" t="s">
        <v>20</v>
      </c>
      <c r="D14" s="18">
        <v>4</v>
      </c>
    </row>
    <row r="15" spans="1:8" ht="15" x14ac:dyDescent="0.2">
      <c r="A15" s="282">
        <v>5</v>
      </c>
      <c r="B15" s="30" t="s">
        <v>202</v>
      </c>
      <c r="C15" s="54" t="s">
        <v>20</v>
      </c>
      <c r="D15" s="18">
        <v>4</v>
      </c>
    </row>
    <row r="16" spans="1:8" ht="15" x14ac:dyDescent="0.2">
      <c r="A16" s="282"/>
      <c r="B16" s="21" t="s">
        <v>203</v>
      </c>
      <c r="C16" s="54" t="s">
        <v>14</v>
      </c>
      <c r="D16" s="40">
        <v>4</v>
      </c>
    </row>
    <row r="17" spans="1:6" ht="15" x14ac:dyDescent="0.2">
      <c r="A17" s="283">
        <v>6</v>
      </c>
      <c r="B17" s="21" t="s">
        <v>142</v>
      </c>
      <c r="C17" s="54" t="s">
        <v>20</v>
      </c>
      <c r="D17" s="40">
        <v>62</v>
      </c>
    </row>
    <row r="18" spans="1:6" ht="15" x14ac:dyDescent="0.2">
      <c r="A18" s="284"/>
      <c r="B18" s="21" t="s">
        <v>143</v>
      </c>
      <c r="C18" s="54" t="s">
        <v>20</v>
      </c>
      <c r="D18" s="40">
        <v>62</v>
      </c>
    </row>
    <row r="19" spans="1:6" ht="30" x14ac:dyDescent="0.2">
      <c r="A19" s="11">
        <v>7</v>
      </c>
      <c r="B19" s="11" t="s">
        <v>184</v>
      </c>
      <c r="C19" s="13" t="s">
        <v>12</v>
      </c>
      <c r="D19" s="13">
        <v>11.68</v>
      </c>
    </row>
    <row r="20" spans="1:6" ht="15" x14ac:dyDescent="0.2">
      <c r="A20" s="285">
        <v>8</v>
      </c>
      <c r="B20" s="48" t="s">
        <v>82</v>
      </c>
      <c r="C20" s="55" t="s">
        <v>20</v>
      </c>
      <c r="D20" s="56">
        <v>2</v>
      </c>
    </row>
    <row r="21" spans="1:6" ht="15" x14ac:dyDescent="0.2">
      <c r="A21" s="285"/>
      <c r="B21" s="48" t="s">
        <v>83</v>
      </c>
      <c r="C21" s="55" t="s">
        <v>14</v>
      </c>
      <c r="D21" s="56">
        <v>9</v>
      </c>
    </row>
    <row r="22" spans="1:6" ht="15" x14ac:dyDescent="0.2">
      <c r="A22" s="285"/>
      <c r="B22" s="48" t="s">
        <v>223</v>
      </c>
      <c r="C22" s="55" t="s">
        <v>14</v>
      </c>
      <c r="D22" s="56">
        <v>6</v>
      </c>
    </row>
    <row r="23" spans="1:6" ht="15" x14ac:dyDescent="0.2">
      <c r="A23" s="285"/>
      <c r="B23" s="48" t="s">
        <v>77</v>
      </c>
      <c r="C23" s="55" t="s">
        <v>14</v>
      </c>
      <c r="D23" s="56">
        <v>6</v>
      </c>
    </row>
    <row r="24" spans="1:6" ht="30" x14ac:dyDescent="0.2">
      <c r="A24" s="199">
        <v>9</v>
      </c>
      <c r="B24" s="6" t="s">
        <v>79</v>
      </c>
      <c r="C24" s="6" t="s">
        <v>274</v>
      </c>
      <c r="D24" s="7">
        <v>6</v>
      </c>
    </row>
    <row r="25" spans="1:6" ht="15" x14ac:dyDescent="0.2">
      <c r="A25" s="287">
        <v>10</v>
      </c>
      <c r="B25" s="202" t="s">
        <v>80</v>
      </c>
      <c r="C25" s="31" t="s">
        <v>24</v>
      </c>
      <c r="D25" s="38">
        <v>152.5</v>
      </c>
    </row>
    <row r="26" spans="1:6" ht="15" x14ac:dyDescent="0.2">
      <c r="A26" s="287"/>
      <c r="B26" s="9" t="s">
        <v>85</v>
      </c>
      <c r="C26" s="24" t="s">
        <v>24</v>
      </c>
      <c r="D26" s="8">
        <v>32.5</v>
      </c>
    </row>
    <row r="27" spans="1:6" ht="15" x14ac:dyDescent="0.2">
      <c r="A27" s="287"/>
      <c r="B27" s="9" t="s">
        <v>84</v>
      </c>
      <c r="C27" s="24" t="s">
        <v>24</v>
      </c>
      <c r="D27" s="8">
        <v>85</v>
      </c>
    </row>
    <row r="28" spans="1:6" ht="15" x14ac:dyDescent="0.2">
      <c r="A28" s="287"/>
      <c r="B28" s="9" t="s">
        <v>86</v>
      </c>
      <c r="C28" s="24" t="s">
        <v>24</v>
      </c>
      <c r="D28" s="17">
        <v>35</v>
      </c>
    </row>
    <row r="29" spans="1:6" ht="15" x14ac:dyDescent="0.2">
      <c r="A29" s="203">
        <v>11</v>
      </c>
      <c r="B29" s="204" t="s">
        <v>74</v>
      </c>
      <c r="C29" s="10" t="s">
        <v>7</v>
      </c>
      <c r="D29" s="205">
        <v>6</v>
      </c>
    </row>
    <row r="30" spans="1:6" s="59" customFormat="1" ht="15" x14ac:dyDescent="0.2">
      <c r="A30" s="6"/>
      <c r="B30" s="6" t="s">
        <v>0</v>
      </c>
      <c r="C30" s="25"/>
      <c r="D30" s="17"/>
    </row>
    <row r="31" spans="1:6" s="59" customFormat="1" ht="15" x14ac:dyDescent="0.2">
      <c r="A31" s="282">
        <v>1</v>
      </c>
      <c r="B31" s="31" t="s">
        <v>183</v>
      </c>
      <c r="C31" s="54" t="s">
        <v>20</v>
      </c>
      <c r="D31" s="18">
        <v>9</v>
      </c>
      <c r="F31" s="139"/>
    </row>
    <row r="32" spans="1:6" s="59" customFormat="1" ht="15" x14ac:dyDescent="0.2">
      <c r="A32" s="282"/>
      <c r="B32" s="21" t="s">
        <v>144</v>
      </c>
      <c r="C32" s="54" t="s">
        <v>20</v>
      </c>
      <c r="D32" s="40">
        <v>9</v>
      </c>
    </row>
    <row r="33" spans="1:4" s="59" customFormat="1" ht="30" x14ac:dyDescent="0.2">
      <c r="A33" s="287">
        <v>2</v>
      </c>
      <c r="B33" s="31" t="s">
        <v>87</v>
      </c>
      <c r="C33" s="31" t="s">
        <v>24</v>
      </c>
      <c r="D33" s="38">
        <v>227.5</v>
      </c>
    </row>
    <row r="34" spans="1:4" s="59" customFormat="1" ht="15" x14ac:dyDescent="0.2">
      <c r="A34" s="287"/>
      <c r="B34" s="9" t="s">
        <v>88</v>
      </c>
      <c r="C34" s="25" t="s">
        <v>24</v>
      </c>
      <c r="D34" s="17">
        <v>107.5</v>
      </c>
    </row>
    <row r="35" spans="1:4" s="59" customFormat="1" ht="15" x14ac:dyDescent="0.2">
      <c r="A35" s="287"/>
      <c r="B35" s="21" t="s">
        <v>89</v>
      </c>
      <c r="C35" s="54" t="s">
        <v>24</v>
      </c>
      <c r="D35" s="206">
        <v>85</v>
      </c>
    </row>
    <row r="36" spans="1:4" s="59" customFormat="1" ht="15" x14ac:dyDescent="0.2">
      <c r="A36" s="287"/>
      <c r="B36" s="21" t="s">
        <v>90</v>
      </c>
      <c r="C36" s="54" t="s">
        <v>24</v>
      </c>
      <c r="D36" s="206">
        <v>35</v>
      </c>
    </row>
    <row r="37" spans="1:4" s="59" customFormat="1" ht="45" x14ac:dyDescent="0.2">
      <c r="A37" s="286">
        <v>3</v>
      </c>
      <c r="B37" s="208" t="s">
        <v>93</v>
      </c>
      <c r="C37" s="41" t="s">
        <v>20</v>
      </c>
      <c r="D37" s="17">
        <v>1</v>
      </c>
    </row>
    <row r="38" spans="1:4" s="59" customFormat="1" ht="15" x14ac:dyDescent="0.2">
      <c r="A38" s="286"/>
      <c r="B38" s="16" t="s">
        <v>21</v>
      </c>
      <c r="C38" s="25" t="s">
        <v>14</v>
      </c>
      <c r="D38" s="17">
        <v>1</v>
      </c>
    </row>
    <row r="39" spans="1:4" s="59" customFormat="1" ht="15" x14ac:dyDescent="0.2">
      <c r="A39" s="286"/>
      <c r="B39" s="16" t="s">
        <v>22</v>
      </c>
      <c r="C39" s="25" t="s">
        <v>14</v>
      </c>
      <c r="D39" s="17">
        <v>8</v>
      </c>
    </row>
    <row r="40" spans="1:4" s="59" customFormat="1" ht="15" x14ac:dyDescent="0.2">
      <c r="A40" s="286"/>
      <c r="B40" s="16" t="s">
        <v>23</v>
      </c>
      <c r="C40" s="25" t="s">
        <v>14</v>
      </c>
      <c r="D40" s="17">
        <v>10</v>
      </c>
    </row>
    <row r="41" spans="1:4" s="59" customFormat="1" ht="15" x14ac:dyDescent="0.2">
      <c r="A41" s="286"/>
      <c r="B41" s="16" t="s">
        <v>91</v>
      </c>
      <c r="C41" s="25" t="s">
        <v>14</v>
      </c>
      <c r="D41" s="17">
        <v>6</v>
      </c>
    </row>
    <row r="42" spans="1:4" s="59" customFormat="1" ht="15" x14ac:dyDescent="0.2">
      <c r="A42" s="286"/>
      <c r="B42" s="21" t="s">
        <v>92</v>
      </c>
      <c r="C42" s="60" t="s">
        <v>14</v>
      </c>
      <c r="D42" s="17">
        <v>1</v>
      </c>
    </row>
  </sheetData>
  <sheetProtection password="CF7A" sheet="1" objects="1" scenarios="1"/>
  <mergeCells count="15">
    <mergeCell ref="A37:A42"/>
    <mergeCell ref="A31:A32"/>
    <mergeCell ref="A33:A36"/>
    <mergeCell ref="A25:A28"/>
    <mergeCell ref="A20:A23"/>
    <mergeCell ref="A15:A16"/>
    <mergeCell ref="A4:A5"/>
    <mergeCell ref="B4:B5"/>
    <mergeCell ref="A17:A18"/>
    <mergeCell ref="B1:D1"/>
    <mergeCell ref="B2:D2"/>
    <mergeCell ref="B3:D3"/>
    <mergeCell ref="D4:D5"/>
    <mergeCell ref="A10:A13"/>
    <mergeCell ref="C4:C5"/>
  </mergeCells>
  <conditionalFormatting sqref="B26:C28 B31:C31 B10:C13 B16:C24 D10:D24 D31:D32">
    <cfRule type="cellIs" dxfId="22" priority="37" stopIfTrue="1" operator="equal">
      <formula>8223.307275</formula>
    </cfRule>
  </conditionalFormatting>
  <conditionalFormatting sqref="C15">
    <cfRule type="cellIs" dxfId="21" priority="28" stopIfTrue="1" operator="equal">
      <formula>8223.307275</formula>
    </cfRule>
  </conditionalFormatting>
  <conditionalFormatting sqref="B15">
    <cfRule type="cellIs" dxfId="20" priority="24" stopIfTrue="1" operator="equal">
      <formula>8223.307275</formula>
    </cfRule>
  </conditionalFormatting>
  <conditionalFormatting sqref="C14">
    <cfRule type="cellIs" dxfId="19" priority="23" stopIfTrue="1" operator="equal">
      <formula>8223.307275</formula>
    </cfRule>
  </conditionalFormatting>
  <conditionalFormatting sqref="B14">
    <cfRule type="cellIs" dxfId="18" priority="22" stopIfTrue="1" operator="equal">
      <formula>8223.307275</formula>
    </cfRule>
  </conditionalFormatting>
  <conditionalFormatting sqref="B32:C32">
    <cfRule type="cellIs" dxfId="17" priority="16" stopIfTrue="1" operator="equal">
      <formula>8223.307275</formula>
    </cfRule>
  </conditionalFormatting>
  <conditionalFormatting sqref="D26:D28">
    <cfRule type="cellIs" dxfId="16" priority="12" stopIfTrue="1" operator="equal">
      <formula>8223.307275</formula>
    </cfRule>
  </conditionalFormatting>
  <pageMargins left="0.70866141732283472" right="0.15748031496062992" top="0.19685039370078741" bottom="0.23622047244094491" header="0.19685039370078741" footer="0.19685039370078741"/>
  <pageSetup paperSize="9" scale="95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A11" sqref="A11"/>
    </sheetView>
  </sheetViews>
  <sheetFormatPr defaultRowHeight="12.75" x14ac:dyDescent="0.2"/>
  <cols>
    <col min="1" max="1" width="4.42578125" style="2" customWidth="1"/>
    <col min="2" max="2" width="66.140625" style="2" customWidth="1"/>
    <col min="3" max="3" width="11.140625" style="2" customWidth="1"/>
    <col min="4" max="4" width="13.42578125" style="2" customWidth="1"/>
    <col min="5" max="16384" width="9.140625" style="2"/>
  </cols>
  <sheetData>
    <row r="1" spans="1:5" ht="39.75" customHeight="1" x14ac:dyDescent="0.2">
      <c r="B1" s="273" t="s">
        <v>248</v>
      </c>
      <c r="C1" s="273"/>
      <c r="D1" s="273"/>
    </row>
    <row r="2" spans="1:5" ht="15" customHeight="1" x14ac:dyDescent="0.2">
      <c r="B2" s="274" t="s">
        <v>280</v>
      </c>
      <c r="C2" s="274"/>
      <c r="D2" s="274"/>
    </row>
    <row r="3" spans="1:5" ht="33.75" customHeight="1" x14ac:dyDescent="0.2">
      <c r="A3" s="4"/>
      <c r="B3" s="275" t="s">
        <v>94</v>
      </c>
      <c r="C3" s="275"/>
      <c r="D3" s="275"/>
    </row>
    <row r="4" spans="1:5" ht="27" customHeight="1" x14ac:dyDescent="0.2">
      <c r="A4" s="272" t="s">
        <v>2</v>
      </c>
      <c r="B4" s="272" t="s">
        <v>3</v>
      </c>
      <c r="C4" s="272" t="s">
        <v>4</v>
      </c>
      <c r="D4" s="276" t="s">
        <v>276</v>
      </c>
    </row>
    <row r="5" spans="1:5" x14ac:dyDescent="0.2">
      <c r="A5" s="272"/>
      <c r="B5" s="272"/>
      <c r="C5" s="272"/>
      <c r="D5" s="277"/>
    </row>
    <row r="6" spans="1:5" s="49" customFormat="1" ht="15" x14ac:dyDescent="0.2">
      <c r="A6" s="141">
        <v>1</v>
      </c>
      <c r="B6" s="141">
        <v>2</v>
      </c>
      <c r="C6" s="141">
        <v>3</v>
      </c>
      <c r="D6" s="141">
        <v>4</v>
      </c>
      <c r="E6" s="50"/>
    </row>
    <row r="7" spans="1:5" ht="15" x14ac:dyDescent="0.2">
      <c r="A7" s="194"/>
      <c r="B7" s="194" t="s">
        <v>95</v>
      </c>
      <c r="C7" s="194"/>
      <c r="D7" s="194"/>
      <c r="E7" s="51"/>
    </row>
    <row r="8" spans="1:5" ht="60" customHeight="1" x14ac:dyDescent="0.2">
      <c r="A8" s="41">
        <v>1</v>
      </c>
      <c r="B8" s="152" t="s">
        <v>96</v>
      </c>
      <c r="C8" s="41" t="s">
        <v>12</v>
      </c>
      <c r="D8" s="26">
        <v>42</v>
      </c>
    </row>
    <row r="9" spans="1:5" ht="30" customHeight="1" x14ac:dyDescent="0.2">
      <c r="A9" s="11">
        <v>2</v>
      </c>
      <c r="B9" s="209" t="s">
        <v>97</v>
      </c>
      <c r="C9" s="13" t="s">
        <v>12</v>
      </c>
      <c r="D9" s="13">
        <v>8.4</v>
      </c>
    </row>
    <row r="10" spans="1:5" ht="45" customHeight="1" x14ac:dyDescent="0.2">
      <c r="A10" s="11">
        <v>3</v>
      </c>
      <c r="B10" s="210" t="s">
        <v>224</v>
      </c>
      <c r="C10" s="8" t="s">
        <v>12</v>
      </c>
      <c r="D10" s="8">
        <v>40</v>
      </c>
    </row>
    <row r="11" spans="1:5" ht="15" x14ac:dyDescent="0.3">
      <c r="A11" s="211"/>
      <c r="B11" s="57" t="s">
        <v>218</v>
      </c>
      <c r="C11" s="211"/>
      <c r="D11" s="211"/>
    </row>
    <row r="12" spans="1:5" ht="15" x14ac:dyDescent="0.2">
      <c r="A12" s="289">
        <v>1</v>
      </c>
      <c r="B12" s="58" t="s">
        <v>98</v>
      </c>
      <c r="C12" s="57" t="s">
        <v>8</v>
      </c>
      <c r="D12" s="26">
        <v>0.12</v>
      </c>
    </row>
    <row r="13" spans="1:5" ht="15" x14ac:dyDescent="0.2">
      <c r="A13" s="289"/>
      <c r="B13" s="14" t="s">
        <v>99</v>
      </c>
      <c r="C13" s="57" t="s">
        <v>100</v>
      </c>
      <c r="D13" s="12">
        <v>1</v>
      </c>
    </row>
    <row r="14" spans="1:5" ht="15" x14ac:dyDescent="0.2">
      <c r="A14" s="288">
        <v>2</v>
      </c>
      <c r="B14" s="58" t="s">
        <v>101</v>
      </c>
      <c r="C14" s="57" t="s">
        <v>8</v>
      </c>
      <c r="D14" s="26">
        <v>0.1</v>
      </c>
    </row>
    <row r="15" spans="1:5" ht="15" x14ac:dyDescent="0.2">
      <c r="A15" s="288"/>
      <c r="B15" s="14" t="s">
        <v>102</v>
      </c>
      <c r="C15" s="57" t="s">
        <v>100</v>
      </c>
      <c r="D15" s="12">
        <v>1</v>
      </c>
    </row>
    <row r="16" spans="1:5" ht="30" x14ac:dyDescent="0.2">
      <c r="A16" s="289">
        <v>3</v>
      </c>
      <c r="B16" s="30" t="s">
        <v>103</v>
      </c>
      <c r="C16" s="57" t="s">
        <v>8</v>
      </c>
      <c r="D16" s="26">
        <v>0.1</v>
      </c>
    </row>
    <row r="17" spans="1:4" ht="15" x14ac:dyDescent="0.2">
      <c r="A17" s="289"/>
      <c r="B17" s="14" t="s">
        <v>104</v>
      </c>
      <c r="C17" s="57" t="s">
        <v>100</v>
      </c>
      <c r="D17" s="12">
        <v>1</v>
      </c>
    </row>
    <row r="18" spans="1:4" ht="30" x14ac:dyDescent="0.2">
      <c r="A18" s="288">
        <v>4</v>
      </c>
      <c r="B18" s="30" t="s">
        <v>105</v>
      </c>
      <c r="C18" s="57" t="s">
        <v>8</v>
      </c>
      <c r="D18" s="26">
        <v>0.13</v>
      </c>
    </row>
    <row r="19" spans="1:4" ht="15" x14ac:dyDescent="0.2">
      <c r="A19" s="288"/>
      <c r="B19" s="14" t="s">
        <v>106</v>
      </c>
      <c r="C19" s="57" t="s">
        <v>100</v>
      </c>
      <c r="D19" s="12">
        <v>1</v>
      </c>
    </row>
    <row r="20" spans="1:4" ht="15" x14ac:dyDescent="0.2">
      <c r="A20" s="289">
        <v>5</v>
      </c>
      <c r="B20" s="30" t="s">
        <v>107</v>
      </c>
      <c r="C20" s="57" t="s">
        <v>8</v>
      </c>
      <c r="D20" s="26">
        <v>0.14000000000000001</v>
      </c>
    </row>
    <row r="21" spans="1:4" ht="15" x14ac:dyDescent="0.2">
      <c r="A21" s="289"/>
      <c r="B21" s="14" t="s">
        <v>108</v>
      </c>
      <c r="C21" s="57" t="s">
        <v>100</v>
      </c>
      <c r="D21" s="12">
        <v>1</v>
      </c>
    </row>
    <row r="22" spans="1:4" ht="30" x14ac:dyDescent="0.2">
      <c r="A22" s="288">
        <v>6</v>
      </c>
      <c r="B22" s="30" t="s">
        <v>109</v>
      </c>
      <c r="C22" s="57" t="s">
        <v>8</v>
      </c>
      <c r="D22" s="26">
        <v>0.1</v>
      </c>
    </row>
    <row r="23" spans="1:4" ht="15" x14ac:dyDescent="0.2">
      <c r="A23" s="288"/>
      <c r="B23" s="14" t="s">
        <v>110</v>
      </c>
      <c r="C23" s="57" t="s">
        <v>100</v>
      </c>
      <c r="D23" s="12">
        <v>1</v>
      </c>
    </row>
    <row r="24" spans="1:4" ht="15" x14ac:dyDescent="0.2">
      <c r="A24" s="289">
        <v>7</v>
      </c>
      <c r="B24" s="58" t="s">
        <v>111</v>
      </c>
      <c r="C24" s="57" t="s">
        <v>8</v>
      </c>
      <c r="D24" s="26">
        <v>0.08</v>
      </c>
    </row>
    <row r="25" spans="1:4" ht="15" x14ac:dyDescent="0.2">
      <c r="A25" s="289"/>
      <c r="B25" s="14" t="s">
        <v>112</v>
      </c>
      <c r="C25" s="57" t="s">
        <v>100</v>
      </c>
      <c r="D25" s="12">
        <v>1</v>
      </c>
    </row>
    <row r="26" spans="1:4" ht="15" x14ac:dyDescent="0.2">
      <c r="A26" s="288">
        <v>8</v>
      </c>
      <c r="B26" s="30" t="s">
        <v>113</v>
      </c>
      <c r="C26" s="57" t="s">
        <v>8</v>
      </c>
      <c r="D26" s="26">
        <v>0.11</v>
      </c>
    </row>
    <row r="27" spans="1:4" ht="15" x14ac:dyDescent="0.2">
      <c r="A27" s="288"/>
      <c r="B27" s="14" t="s">
        <v>114</v>
      </c>
      <c r="C27" s="57" t="s">
        <v>100</v>
      </c>
      <c r="D27" s="12">
        <v>1</v>
      </c>
    </row>
    <row r="28" spans="1:4" ht="15" x14ac:dyDescent="0.2">
      <c r="A28" s="289">
        <v>9</v>
      </c>
      <c r="B28" s="30" t="s">
        <v>115</v>
      </c>
      <c r="C28" s="57" t="s">
        <v>100</v>
      </c>
      <c r="D28" s="26">
        <v>0.1</v>
      </c>
    </row>
    <row r="29" spans="1:4" ht="15" x14ac:dyDescent="0.2">
      <c r="A29" s="289"/>
      <c r="B29" s="14" t="s">
        <v>116</v>
      </c>
      <c r="C29" s="57" t="s">
        <v>100</v>
      </c>
      <c r="D29" s="12">
        <v>1</v>
      </c>
    </row>
    <row r="30" spans="1:4" ht="30" x14ac:dyDescent="0.2">
      <c r="A30" s="288">
        <v>10</v>
      </c>
      <c r="B30" s="30" t="s">
        <v>117</v>
      </c>
      <c r="C30" s="57" t="s">
        <v>100</v>
      </c>
      <c r="D30" s="26">
        <v>0.1</v>
      </c>
    </row>
    <row r="31" spans="1:4" ht="15" x14ac:dyDescent="0.2">
      <c r="A31" s="288"/>
      <c r="B31" s="14" t="s">
        <v>118</v>
      </c>
      <c r="C31" s="57" t="s">
        <v>100</v>
      </c>
      <c r="D31" s="12">
        <v>1</v>
      </c>
    </row>
  </sheetData>
  <sheetProtection password="CF7A" sheet="1" objects="1" scenarios="1"/>
  <mergeCells count="17">
    <mergeCell ref="A4:A5"/>
    <mergeCell ref="B4:B5"/>
    <mergeCell ref="A30:A3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C4:C5"/>
    <mergeCell ref="B1:D1"/>
    <mergeCell ref="B2:D2"/>
    <mergeCell ref="B3:D3"/>
    <mergeCell ref="D4:D5"/>
  </mergeCells>
  <conditionalFormatting sqref="B8:D8">
    <cfRule type="cellIs" dxfId="15" priority="6" stopIfTrue="1" operator="equal">
      <formula>8223.307275</formula>
    </cfRule>
  </conditionalFormatting>
  <pageMargins left="0.70866141732283472" right="0.19685039370078741" top="0.19685039370078741" bottom="0.19685039370078741" header="0.15748031496062992" footer="0.15748031496062992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გარე  საფეხ. და ველო-ბილიკებ</vt:lpstr>
      <vt:lpstr>ავტოსადგომი</vt:lpstr>
      <vt:lpstr>შიდა საფეხ. და ველო-ბილიკები</vt:lpstr>
      <vt:lpstr>კედელი და მოაჯირი</vt:lpstr>
      <vt:lpstr>N1 შადრევნის მოედანი </vt:lpstr>
      <vt:lpstr>შადრევანი N1</vt:lpstr>
      <vt:lpstr>N2 შადრევნის მოედანი</vt:lpstr>
      <vt:lpstr>გარე განათება</vt:lpstr>
      <vt:lpstr>ტრენაჟორები</vt:lpstr>
      <vt:lpstr>საბავშვო ატრაქციონები</vt:lpstr>
      <vt:lpstr>ბანერი</vt:lpstr>
      <vt:lpstr>გამწვანება</vt:lpstr>
      <vt:lpstr>კიბეები და საფეხ.ბილიკები</vt:lpstr>
      <vt:lpstr>სათამაშო მოედნები</vt:lpstr>
      <vt:lpstr>წყარო</vt:lpstr>
      <vt:lpstr>დასასვენებელი სკამები</vt:lpstr>
      <vt:lpstr>ავტოსადგომი!Print_Area</vt:lpstr>
      <vt:lpstr>გამწვანება!Print_Area</vt:lpstr>
      <vt:lpstr>'გარე  საფეხ. და ველო-ბილიკებ'!Print_Area</vt:lpstr>
      <vt:lpstr>'სათამაშო მოედნები'!Print_Area</vt:lpstr>
      <vt:lpstr>ავტოსადგომი!Print_Titles</vt:lpstr>
      <vt:lpstr>გამწვანება!Print_Titles</vt:lpstr>
      <vt:lpstr>'გარე  საფეხ. და ველო-ბილიკებ'!Print_Titles</vt:lpstr>
      <vt:lpstr>'გარე განათება'!Print_Titles</vt:lpstr>
      <vt:lpstr>'დასასვენებელი სკამები'!Print_Titles</vt:lpstr>
      <vt:lpstr>'კედელი და მოაჯირი'!Print_Titles</vt:lpstr>
      <vt:lpstr>'კიბეები და საფეხ.ბილიკები'!Print_Titles</vt:lpstr>
      <vt:lpstr>'სათამაშო მოედნები'!Print_Titles</vt:lpstr>
      <vt:lpstr>ტრენაჟორები!Print_Titles</vt:lpstr>
      <vt:lpstr>'შადრევანი N1'!Print_Titles</vt:lpstr>
      <vt:lpstr>'შიდა საფეხ. და ველო-ბილიკები'!Print_Titles</vt:lpstr>
      <vt:lpstr>წყარო!Print_Titles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</dc:creator>
  <cp:lastModifiedBy>Goderdzi Lazarashvili</cp:lastModifiedBy>
  <cp:lastPrinted>2022-08-17T03:18:22Z</cp:lastPrinted>
  <dcterms:created xsi:type="dcterms:W3CDTF">2019-09-26T15:15:03Z</dcterms:created>
  <dcterms:modified xsi:type="dcterms:W3CDTF">2022-08-17T09:20:14Z</dcterms:modified>
</cp:coreProperties>
</file>