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765" windowHeight="11130" firstSheet="1" activeTab="1"/>
  </bookViews>
  <sheets>
    <sheet name="თავფურც" sheetId="9" r:id="rId1"/>
    <sheet name="ნაერთი" sheetId="8" r:id="rId2"/>
    <sheet name="რუსთ გამზ 2" sheetId="7" r:id="rId3"/>
    <sheet name="რუსთ გამზ 4" sheetId="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6" l="1"/>
  <c r="F37" i="6"/>
  <c r="F36" i="6"/>
  <c r="F35" i="6"/>
  <c r="F34" i="6"/>
  <c r="F32" i="6"/>
  <c r="F31" i="6"/>
  <c r="F30" i="6"/>
  <c r="F29" i="6"/>
  <c r="F37" i="7"/>
  <c r="F35" i="7"/>
  <c r="F34" i="7"/>
  <c r="F112" i="6"/>
  <c r="F111" i="6"/>
  <c r="F110" i="6"/>
  <c r="F109" i="6"/>
  <c r="F108" i="6"/>
  <c r="F111" i="7"/>
  <c r="F110" i="7"/>
  <c r="F109" i="7"/>
  <c r="F108" i="7"/>
  <c r="F107" i="7"/>
  <c r="F105" i="6" l="1"/>
  <c r="F104" i="6"/>
  <c r="F103" i="6"/>
  <c r="F102" i="6"/>
  <c r="F101" i="6"/>
  <c r="F99" i="6"/>
  <c r="F98" i="6"/>
  <c r="F96" i="6" l="1"/>
  <c r="F95" i="6"/>
  <c r="F93" i="6"/>
  <c r="F92" i="7"/>
  <c r="F95" i="7"/>
  <c r="F92" i="6"/>
  <c r="F91" i="6"/>
  <c r="F89" i="6"/>
  <c r="F88" i="6"/>
  <c r="F87" i="6"/>
  <c r="F85" i="6"/>
  <c r="F84" i="6"/>
  <c r="F83" i="6"/>
  <c r="F82" i="6"/>
  <c r="F80" i="6"/>
  <c r="F79" i="6"/>
  <c r="F78" i="6"/>
  <c r="F77" i="6"/>
  <c r="F102" i="7"/>
  <c r="F98" i="7"/>
  <c r="F88" i="7"/>
  <c r="F84" i="7"/>
  <c r="F79" i="7"/>
  <c r="F75" i="6"/>
  <c r="F74" i="6"/>
  <c r="F73" i="6"/>
  <c r="F72" i="6"/>
  <c r="F70" i="6"/>
  <c r="F69" i="6"/>
  <c r="F68" i="6"/>
  <c r="F67" i="6"/>
  <c r="F66" i="6"/>
  <c r="F64" i="6"/>
  <c r="F63" i="6"/>
  <c r="F62" i="6"/>
  <c r="F61" i="6"/>
  <c r="F58" i="6"/>
  <c r="F57" i="6"/>
  <c r="F56" i="6"/>
  <c r="F55" i="6"/>
  <c r="F53" i="6"/>
  <c r="F52" i="6"/>
  <c r="F51" i="6"/>
  <c r="F50" i="6"/>
  <c r="F48" i="6"/>
  <c r="F47" i="6"/>
  <c r="F46" i="6"/>
  <c r="F45" i="6"/>
  <c r="F44" i="6"/>
  <c r="F41" i="6"/>
  <c r="F40" i="6"/>
  <c r="F39" i="6"/>
  <c r="F25" i="6" l="1"/>
  <c r="F23" i="6"/>
  <c r="F22" i="6"/>
  <c r="F20" i="6"/>
  <c r="F19" i="6"/>
  <c r="F17" i="6"/>
  <c r="F15" i="6"/>
  <c r="F14" i="6"/>
  <c r="F104" i="7"/>
  <c r="F103" i="7"/>
  <c r="F101" i="7"/>
  <c r="F100" i="7"/>
  <c r="F94" i="7"/>
  <c r="F97" i="7"/>
  <c r="F91" i="7"/>
  <c r="F90" i="7"/>
  <c r="F87" i="7" l="1"/>
  <c r="F86" i="7"/>
  <c r="F83" i="7"/>
  <c r="F82" i="7"/>
  <c r="F80" i="7"/>
  <c r="F78" i="7"/>
  <c r="F77" i="7"/>
  <c r="F75" i="7"/>
  <c r="F74" i="7"/>
  <c r="F73" i="7"/>
  <c r="F72" i="7"/>
  <c r="F70" i="7"/>
  <c r="F69" i="7"/>
  <c r="F68" i="7"/>
  <c r="F67" i="7"/>
  <c r="F66" i="7"/>
  <c r="F64" i="7" l="1"/>
  <c r="F63" i="7"/>
  <c r="F62" i="7"/>
  <c r="F61" i="7"/>
  <c r="F60" i="7"/>
  <c r="F58" i="7"/>
  <c r="F57" i="7"/>
  <c r="F56" i="7"/>
  <c r="F55" i="7"/>
  <c r="F52" i="7"/>
  <c r="F53" i="7"/>
  <c r="F51" i="7"/>
  <c r="F50" i="7"/>
  <c r="F48" i="7" l="1"/>
  <c r="F47" i="7"/>
  <c r="F46" i="7"/>
  <c r="F45" i="7"/>
  <c r="F44" i="7"/>
  <c r="F41" i="7"/>
  <c r="F40" i="7"/>
  <c r="F39" i="7"/>
  <c r="F36" i="7"/>
  <c r="F32" i="7"/>
  <c r="F31" i="7"/>
  <c r="F30" i="7"/>
  <c r="F29" i="7"/>
  <c r="F25" i="7"/>
  <c r="F23" i="7" l="1"/>
  <c r="F22" i="7"/>
  <c r="F20" i="7"/>
  <c r="F19" i="7"/>
  <c r="F17" i="7"/>
  <c r="F15" i="7"/>
  <c r="F14" i="7"/>
  <c r="F11" i="6"/>
  <c r="F10" i="6"/>
  <c r="F11" i="7"/>
  <c r="F10" i="7"/>
  <c r="K9" i="9" l="1"/>
</calcChain>
</file>

<file path=xl/sharedStrings.xml><?xml version="1.0" encoding="utf-8"?>
<sst xmlns="http://schemas.openxmlformats.org/spreadsheetml/2006/main" count="549" uniqueCount="143">
  <si>
    <t>სადემონტაჟო სამუშაოები</t>
  </si>
  <si>
    <t>არსებული ნალესობის მოხსნა</t>
  </si>
  <si>
    <t>მ2</t>
  </si>
  <si>
    <t>ტ</t>
  </si>
  <si>
    <t>სამონტაჟო სამუშაოები</t>
  </si>
  <si>
    <t>ც</t>
  </si>
  <si>
    <t>ლითონის კონსტრუქციების დაზუმფარება და შეღებვა ანტიკოროზიული საღებავით (2ფენა)</t>
  </si>
  <si>
    <t>კომპოზიტური მასალა "ალუკაბონდი" 4სმ</t>
  </si>
  <si>
    <t>წყალმიმღები ძაბრის დემონტაჟი</t>
  </si>
  <si>
    <t>წყალსაწრეტი მილის დემონტაჟი</t>
  </si>
  <si>
    <t>გრძ.მ</t>
  </si>
  <si>
    <t>აივნის სახურავების შელესვა ნაშხეფით</t>
  </si>
  <si>
    <t>წყალმიმღები ღარის დემონტაჟი</t>
  </si>
  <si>
    <t>ხის ფანჯრების დემონტაჟი</t>
  </si>
  <si>
    <t>ხის კარების დემონტაჟი</t>
  </si>
  <si>
    <t>საფასადე ქვაბამბა (სისქით 5სმ)</t>
  </si>
  <si>
    <t xml:space="preserve">არმირებული ლესვა "ესპანკას" წესით ქვიშცემენტის ხსნარზე </t>
  </si>
  <si>
    <t>ფასადის კედლების დაფარვა 1მმ-იანი 2 ფენით ჰიდროსაიზოლაციო ხსნარით</t>
  </si>
  <si>
    <t>წყალსაწრეტი მილი თუნუქის</t>
  </si>
  <si>
    <t>წყალმიმღები ძაბრი თუნუქის</t>
  </si>
  <si>
    <t>წყალშემკრები ღარი თუნუქის</t>
  </si>
  <si>
    <t xml:space="preserve">სადარბაზოს ლითონის კარი </t>
  </si>
  <si>
    <t>მეტალოპლასტმასის ფანჯარა</t>
  </si>
  <si>
    <t>მეტალოპლასტმასის კარები</t>
  </si>
  <si>
    <t>ცოკოლის მოპირკეთება დეკორატიული ფილით</t>
  </si>
  <si>
    <t>ფისოვანი ცემენტი ქვაბამბის მისამაგრებლად</t>
  </si>
  <si>
    <t>პლასტმასის დუბელი ქვაბამბის დასამაგრებლად კედელში</t>
  </si>
  <si>
    <t>ლოკალური ხარჯთაღრიცხვა №1</t>
  </si>
  <si>
    <t>სარეაბილიტაციო-კონსერვაციის სამუშაოები</t>
  </si>
  <si>
    <t>შედგენილია 2022 წლის I კვარტლის ფასებში</t>
  </si>
  <si>
    <t>#</t>
  </si>
  <si>
    <t>Sifri</t>
  </si>
  <si>
    <t xml:space="preserve">samuSaos dasaxeleba </t>
  </si>
  <si>
    <t>ganz. erT.</t>
  </si>
  <si>
    <t>norma      er-ze</t>
  </si>
  <si>
    <t>raode-noba</t>
  </si>
  <si>
    <t>masalebi</t>
  </si>
  <si>
    <t>xelfasi (l)</t>
  </si>
  <si>
    <t xml:space="preserve">samSeneblo meqanizmebi da manqanebi </t>
  </si>
  <si>
    <t xml:space="preserve">   sul</t>
  </si>
  <si>
    <t>erT. fasi</t>
  </si>
  <si>
    <t>jami</t>
  </si>
  <si>
    <t xml:space="preserve">  jami</t>
  </si>
  <si>
    <t>(lari)</t>
  </si>
  <si>
    <t>ქ. ტყიბული, შოთა რუსთაველის გამზირი №4-ში მდებარე შენობის ფასადის რეაბილიტაციის სამუშაოები</t>
  </si>
  <si>
    <t>satransporto xarjebi</t>
  </si>
  <si>
    <t xml:space="preserve">zednadebi xarjebi </t>
  </si>
  <si>
    <t>gegmiuri mogeba</t>
  </si>
  <si>
    <t xml:space="preserve">jami </t>
  </si>
  <si>
    <t>ქ. ტყიბული, შოთა რუსთაველის გამზირი №2-ში მდებარე შენობის ფასადის რეაბილიტაციის სამუშაოები</t>
  </si>
  <si>
    <t>СН и П
IV-2-82                              46-15-2</t>
  </si>
  <si>
    <t>SromiTi resursi</t>
  </si>
  <si>
    <t>კაც/სთ</t>
  </si>
  <si>
    <t>manqanebi</t>
  </si>
  <si>
    <t>lari</t>
  </si>
  <si>
    <t>gauTvaliswinebuli xarjebi</t>
  </si>
  <si>
    <t>d.R.g.</t>
  </si>
  <si>
    <t>mTliani jami</t>
  </si>
  <si>
    <t>საბაზრო</t>
  </si>
  <si>
    <t>ВЗЕР 88 25-8-7</t>
  </si>
  <si>
    <t>ВЗЕР 88 25-8-13</t>
  </si>
  <si>
    <t>СН и П
IV-2-82                              46-32-2</t>
  </si>
  <si>
    <t>СН и П
IV-2-82                              46-32-3</t>
  </si>
  <si>
    <t>სე.ფ 14-15</t>
  </si>
  <si>
    <t>ЕНиР 1-22-1.</t>
  </si>
  <si>
    <t>სამშენებლო ნარჩენების დატვირთვა ავტომანქანაზე ხელით</t>
  </si>
  <si>
    <t>Sromis danaxarji</t>
  </si>
  <si>
    <t>kac/sT</t>
  </si>
  <si>
    <t>ჰიდროსაიზოლაციო ხსნარი</t>
  </si>
  <si>
    <t>კგ</t>
  </si>
  <si>
    <t>სხვა მასალა</t>
  </si>
  <si>
    <t>ლარი</t>
  </si>
  <si>
    <t>ფისოვანი ცემენტი</t>
  </si>
  <si>
    <t>СН и П
IV-2-82                              34-60-1  გამოყ</t>
  </si>
  <si>
    <t>სამღებრო ბადის გაკვრა</t>
  </si>
  <si>
    <t>სამღებრო ბადე</t>
  </si>
  <si>
    <t>СН и П
IV-2-82                              26-13-1     გამოყ</t>
  </si>
  <si>
    <t>წებო პვა</t>
  </si>
  <si>
    <t>СН и П
IV-2-82                              15-53-1</t>
  </si>
  <si>
    <t>ე.წ. "ესპანკის: ფხვნილი</t>
  </si>
  <si>
    <t>ფასადის დაგრუნტვა და მომზადება ღებვისთვის, ფასადის ნესტგამძლე  მაღალი ხარისხის  საღებავი აკრილისა და სილიკონის საფუძველზე  (2 ფენა)</t>
  </si>
  <si>
    <t>СН и П
IV-2-82                              15-168-7</t>
  </si>
  <si>
    <t>საღებავი საფასადე ნესტგამძლე</t>
  </si>
  <si>
    <t>ფითხი საფასადე</t>
  </si>
  <si>
    <t>СНиП IV-2-82                   15-164-8</t>
  </si>
  <si>
    <t xml:space="preserve">Sromis xarji </t>
  </si>
  <si>
    <t xml:space="preserve">manqanebi  </t>
  </si>
  <si>
    <t>საღებავი ანტიკოროზიული</t>
  </si>
  <si>
    <t>kg</t>
  </si>
  <si>
    <t>ოლიფა</t>
  </si>
  <si>
    <t>saxva masala</t>
  </si>
  <si>
    <t>СН и П
IV-2-82                              34-59-1  34-61</t>
  </si>
  <si>
    <t>Sromis xarji 1.55+0.892</t>
  </si>
  <si>
    <t>manqanebi  0.0244+0.0021</t>
  </si>
  <si>
    <t>saxva masala 0.128+0.132</t>
  </si>
  <si>
    <t>კომპოზიტური მასალა "ალუკაბონდი" 4სმ კარკასის ელემენტებით და ანკერებით</t>
  </si>
  <si>
    <t>СНиП IV-2-82                   9-14-6     გამოყ</t>
  </si>
  <si>
    <t>СНиП IV-2-82                   9-14-5 გამოყ</t>
  </si>
  <si>
    <t>მეტალოპლასტმასის ფანჯარა მინაპაკეტით</t>
  </si>
  <si>
    <t xml:space="preserve">saxva masala </t>
  </si>
  <si>
    <t>ВЗЕР 88 8-107.109</t>
  </si>
  <si>
    <t>ВЗЕР 88 8-234</t>
  </si>
  <si>
    <t>ВЗЕР 88 8-252</t>
  </si>
  <si>
    <t>СНиП IV-2-82                   15-14-1</t>
  </si>
  <si>
    <t>sabazri</t>
  </si>
  <si>
    <t>m2</t>
  </si>
  <si>
    <t>დეკორატიული ფილი</t>
  </si>
  <si>
    <t>webo-cementi yinvagamZle</t>
  </si>
  <si>
    <t>სამშენებლო ნარჩენების გატანა 10 კმ მანძილზე</t>
  </si>
  <si>
    <t>ლოკალური ხარჯთაღრიცხვა №2</t>
  </si>
  <si>
    <t>შ.პ.ს "არქგზაკომუნპროექტი"-</t>
  </si>
  <si>
    <t xml:space="preserve">xarjTaRricxva </t>
  </si>
  <si>
    <t>sruli saxarjTaRricxvo Rirebuleba:</t>
  </si>
  <si>
    <t>aT. lari</t>
  </si>
  <si>
    <t>direqtori</t>
  </si>
  <si>
    <t>დ. ფცქიალაძე</t>
  </si>
  <si>
    <t>Seadgina:</t>
  </si>
  <si>
    <t>v. nazarovma</t>
  </si>
  <si>
    <t>Tbilisi 2022 w.</t>
  </si>
  <si>
    <t>სახარჯთაღრიცხვო ღირებულება:</t>
  </si>
  <si>
    <r>
      <rPr>
        <b/>
        <sz val="10"/>
        <rFont val="AcadNusx"/>
      </rPr>
      <t>saremonto-სარესტავრაციო samuSaoebis</t>
    </r>
    <r>
      <rPr>
        <b/>
        <sz val="10"/>
        <rFont val="Arial"/>
        <family val="2"/>
        <charset val="204"/>
      </rPr>
      <t xml:space="preserve"> ღირებულების ნაკრები სავარაუდო სახარჯთაღრიცხვო ანგარიში</t>
    </r>
  </si>
  <si>
    <t>რიგ  №</t>
  </si>
  <si>
    <t>ხარჯთაღრიცხვის №</t>
  </si>
  <si>
    <t>სამუშაოების და ხარჯების დასახელება</t>
  </si>
  <si>
    <t xml:space="preserve"> ლოკალური ხარჯთაღრიცხვა №1</t>
  </si>
  <si>
    <t xml:space="preserve"> ლოკალური ხარჯთაღრიცხვა №2</t>
  </si>
  <si>
    <t>სულ:</t>
  </si>
  <si>
    <t>ქ. ტყიბული, შოთა რუსთაველის გამზირი №2 და # 4-ში მდებარე შენობის ფასადის რეაბილიტაციის სამუშაოები</t>
  </si>
  <si>
    <t>СН и П
IV-2-82                              8-22-2.4</t>
  </si>
  <si>
    <t>inventaruli xaraCoebis mowyoba Semdgomi daSliT</t>
  </si>
  <si>
    <t>100 m2</t>
  </si>
  <si>
    <t>Sromis danaxarჯi</t>
  </si>
  <si>
    <t>ხარაჩოს ფოლადის დეტალები</t>
  </si>
  <si>
    <t>ხარაჩოს ხის დეტალები</t>
  </si>
  <si>
    <t>მ3</t>
  </si>
  <si>
    <t>ხის ფარი</t>
  </si>
  <si>
    <t>ხარაჩოები</t>
  </si>
  <si>
    <t>СН и П
IV-2-82                              8-22-2</t>
  </si>
  <si>
    <t>СН и П
IV-2-82                              8-4-1</t>
  </si>
  <si>
    <t xml:space="preserve">СН и П
IV-2-82                              34-59-1  </t>
  </si>
  <si>
    <t>Sromis xarji 1.55</t>
  </si>
  <si>
    <t>manqanebi  0.0244</t>
  </si>
  <si>
    <t>saxva masala 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</si>
</sst>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color theme="1"/>
      <name val="Sylfaen"/>
      <family val="1"/>
      <charset val="1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cadNusx"/>
    </font>
    <font>
      <sz val="9"/>
      <name val="AcadNusx"/>
    </font>
    <font>
      <b/>
      <sz val="10"/>
      <name val="AcadNusx"/>
    </font>
    <font>
      <sz val="10"/>
      <color theme="1"/>
      <name val="AcadNusx"/>
    </font>
    <font>
      <sz val="10"/>
      <name val="AcadNusx"/>
    </font>
    <font>
      <b/>
      <i/>
      <sz val="10"/>
      <name val="AcadNusx"/>
    </font>
    <font>
      <b/>
      <sz val="10"/>
      <name val="Arial Cyr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Sylfaen"/>
      <family val="1"/>
    </font>
    <font>
      <b/>
      <sz val="10"/>
      <color theme="1"/>
      <name val="Calibri"/>
      <family val="2"/>
      <charset val="204"/>
      <scheme val="minor"/>
    </font>
    <font>
      <sz val="11"/>
      <name val="AcadNusx"/>
    </font>
    <font>
      <b/>
      <sz val="11"/>
      <color theme="1"/>
      <name val="Calibri"/>
      <family val="2"/>
      <scheme val="minor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8"/>
      <name val="ACADEMIURY A&amp;V"/>
      <family val="2"/>
    </font>
    <font>
      <b/>
      <sz val="16"/>
      <name val="AcadNusx"/>
    </font>
    <font>
      <sz val="16"/>
      <color rgb="FF000000"/>
      <name val="Calibri"/>
      <family val="2"/>
    </font>
    <font>
      <b/>
      <sz val="18"/>
      <name val="AcadNusx"/>
    </font>
    <font>
      <b/>
      <sz val="12"/>
      <name val="AcadNusx"/>
    </font>
    <font>
      <sz val="12"/>
      <color rgb="FF000000"/>
      <name val="Calibri"/>
      <family val="2"/>
    </font>
    <font>
      <sz val="12"/>
      <name val="AcadNusx"/>
    </font>
    <font>
      <b/>
      <sz val="12"/>
      <color rgb="FF000000"/>
      <name val="Calibri"/>
      <family val="2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b/>
      <sz val="14"/>
      <name val="AcadNusx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cadNusx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horizontal="center" vertical="center"/>
    </xf>
    <xf numFmtId="4" fontId="13" fillId="0" borderId="1" xfId="4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2" fillId="0" borderId="1" xfId="6" applyNumberFormat="1" applyFill="1" applyBorder="1" applyAlignment="1">
      <alignment horizontal="center" vertical="center"/>
    </xf>
    <xf numFmtId="4" fontId="13" fillId="0" borderId="1" xfId="4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/>
    <xf numFmtId="0" fontId="1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2" fillId="0" borderId="0" xfId="6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4" fillId="0" borderId="0" xfId="8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8" applyFill="1" applyAlignment="1">
      <alignment vertical="center"/>
    </xf>
    <xf numFmtId="0" fontId="28" fillId="0" borderId="0" xfId="8" applyFont="1" applyFill="1" applyAlignment="1">
      <alignment vertical="center"/>
    </xf>
    <xf numFmtId="2" fontId="28" fillId="0" borderId="0" xfId="8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8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13" fillId="0" borderId="0" xfId="8" applyFont="1" applyFill="1" applyAlignment="1">
      <alignment vertical="center"/>
    </xf>
    <xf numFmtId="0" fontId="30" fillId="0" borderId="0" xfId="8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Fill="1"/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2" fillId="0" borderId="0" xfId="8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8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8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8" fillId="0" borderId="0" xfId="8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0">
    <cellStyle name="Normal 14_anakia II etapi.xls sm. defeqturi 2" xfId="3"/>
    <cellStyle name="Normal 16 2" xfId="1"/>
    <cellStyle name="Normal 19" xfId="5"/>
    <cellStyle name="Normal 2" xfId="4"/>
    <cellStyle name="Normal 3 10" xfId="2"/>
    <cellStyle name="Normal_Sheet1" xfId="9"/>
    <cellStyle name="Обычный" xfId="0" builtinId="0"/>
    <cellStyle name="Обычный 2" xfId="7"/>
    <cellStyle name="Обычный 3" xfId="6"/>
    <cellStyle name="Обычный_Лист1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15</xdr:row>
      <xdr:rowOff>85725</xdr:rowOff>
    </xdr:from>
    <xdr:to>
      <xdr:col>8</xdr:col>
      <xdr:colOff>219075</xdr:colOff>
      <xdr:row>20</xdr:row>
      <xdr:rowOff>171450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3352800"/>
          <a:ext cx="12287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324600" y="5667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324600" y="5667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324600" y="5667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324600" y="5667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324600" y="5667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324600" y="5667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112</xdr:row>
      <xdr:rowOff>0</xdr:rowOff>
    </xdr:from>
    <xdr:to>
      <xdr:col>2</xdr:col>
      <xdr:colOff>283845</xdr:colOff>
      <xdr:row>112</xdr:row>
      <xdr:rowOff>30480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558165" y="14554200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112</xdr:row>
      <xdr:rowOff>0</xdr:rowOff>
    </xdr:from>
    <xdr:to>
      <xdr:col>2</xdr:col>
      <xdr:colOff>1653540</xdr:colOff>
      <xdr:row>112</xdr:row>
      <xdr:rowOff>30480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546860" y="14554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112</xdr:row>
      <xdr:rowOff>0</xdr:rowOff>
    </xdr:from>
    <xdr:to>
      <xdr:col>2</xdr:col>
      <xdr:colOff>1653540</xdr:colOff>
      <xdr:row>112</xdr:row>
      <xdr:rowOff>30480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546860" y="14554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112</xdr:row>
      <xdr:rowOff>0</xdr:rowOff>
    </xdr:from>
    <xdr:to>
      <xdr:col>2</xdr:col>
      <xdr:colOff>1653540</xdr:colOff>
      <xdr:row>112</xdr:row>
      <xdr:rowOff>30480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546860" y="14554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112</xdr:row>
      <xdr:rowOff>0</xdr:rowOff>
    </xdr:from>
    <xdr:to>
      <xdr:col>2</xdr:col>
      <xdr:colOff>1653540</xdr:colOff>
      <xdr:row>112</xdr:row>
      <xdr:rowOff>30480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546860" y="14554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112</xdr:row>
      <xdr:rowOff>0</xdr:rowOff>
    </xdr:from>
    <xdr:to>
      <xdr:col>2</xdr:col>
      <xdr:colOff>1653540</xdr:colOff>
      <xdr:row>112</xdr:row>
      <xdr:rowOff>30480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546860" y="14554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112</xdr:row>
      <xdr:rowOff>0</xdr:rowOff>
    </xdr:from>
    <xdr:to>
      <xdr:col>2</xdr:col>
      <xdr:colOff>1653540</xdr:colOff>
      <xdr:row>112</xdr:row>
      <xdr:rowOff>30480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546860" y="14554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3257550" y="15506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19" name="Text Box 6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0" name="Text Box 6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1" name="Text Box 7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2" name="Text Box 7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3" name="Text Box 7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4" name="Text Box 7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5" name="Text Box 38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8" name="Text Box 7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3" name="Text Box 46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7" name="Text Box 68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8" name="Text Box 69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59" name="Text Box 70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0" name="Text Box 7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1" name="Text Box 72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2" name="Text Box 73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3" name="Text Box 38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6" name="Text Box 7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7" name="Text Box 77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1" name="Text Box 46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2" name="Text Box 43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3" name="Text Box 68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4" name="Text Box 69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5" name="Text Box 70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6" name="Text Box 7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7" name="Text Box 72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8" name="Text Box 73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89" name="Text Box 3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2" name="Text Box 76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3" name="Text Box 77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7" name="Text Box 4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8" name="Text Box 43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09" name="Text Box 6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0" name="Text Box 6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1" name="Text Box 7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2" name="Text Box 7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3" name="Text Box 7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4" name="Text Box 7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5" name="Text Box 38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8" name="Text Box 76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29" name="Text Box 77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4" name="Text Box 76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5" name="Text Box 77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112</xdr:row>
      <xdr:rowOff>0</xdr:rowOff>
    </xdr:from>
    <xdr:to>
      <xdr:col>11</xdr:col>
      <xdr:colOff>3810</xdr:colOff>
      <xdr:row>112</xdr:row>
      <xdr:rowOff>10668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7532370" y="1455420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4" name="Text Box 68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5" name="Text Box 69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6" name="Text Box 70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7" name="Text Box 7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8" name="Text Box 72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79" name="Text Box 73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2" name="Text Box 68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3" name="Text Box 69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4" name="Text Box 7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5" name="Text Box 7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6" name="Text Box 72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7" name="Text Box 73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8" name="Text Box 38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1" name="Text Box 76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2" name="Text Box 77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3" name="Text Box 78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4" name="Text Box 38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2" name="Text Box 46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3" name="Text Box 43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4" name="Text Box 68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5" name="Text Box 69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6" name="Text Box 7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7" name="Text Box 7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8" name="Text Box 72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69" name="Text Box 73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0" name="Text Box 38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3" name="Text Box 76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4" name="Text Box 77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5" name="Text Box 78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0" name="Text Box 68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1" name="Text Box 69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2" name="Text Box 7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3" name="Text Box 7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4" name="Text Box 72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5" name="Text Box 73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6" name="Text Box 38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09" name="Text Box 76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10" name="Text Box 77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11" name="Text Box 78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30480</xdr:rowOff>
    </xdr:to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112</xdr:row>
      <xdr:rowOff>0</xdr:rowOff>
    </xdr:from>
    <xdr:to>
      <xdr:col>11</xdr:col>
      <xdr:colOff>3810</xdr:colOff>
      <xdr:row>112</xdr:row>
      <xdr:rowOff>10668</xdr:rowOff>
    </xdr:to>
    <xdr:sp macro="" textlink="">
      <xdr:nvSpPr>
        <xdr:cNvPr id="516" name="Text Box 6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7532370" y="1455420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29" name="Text Box 68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0" name="Text Box 69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1" name="Text Box 70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2" name="Text Box 7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3" name="Text Box 72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4" name="Text Box 73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8" name="Text Box 76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49" name="Text Box 77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3" name="Text Box 46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4" name="Text Box 43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7" name="Text Box 68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8" name="Text Box 69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69" name="Text Box 7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0" name="Text Box 7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1" name="Text Box 72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2" name="Text Box 73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2" name="Text Box 43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3" name="Text Box 68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4" name="Text Box 69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5" name="Text Box 7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6" name="Text Box 7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7" name="Text Box 72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8" name="Text Box 73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7" name="Text Box 46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19" name="Text Box 68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0" name="Text Box 69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1" name="Text Box 7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2" name="Text Box 7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3" name="Text Box 72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4" name="Text Box 73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5" name="Text Box 38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8" name="Text Box 76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39" name="Text Box 77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3" name="Text Box 46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4" name="Text Box 43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57" name="Text Box 68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58" name="Text Box 69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59" name="Text Box 7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0" name="Text Box 7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1" name="Text Box 72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2" name="Text Box 73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6" name="Text Box 76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7" name="Text Box 77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1" name="Text Box 46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2" name="Text Box 43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3" name="Text Box 68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4" name="Text Box 69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5" name="Text Box 7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6" name="Text Box 7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7" name="Text Box 72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8" name="Text Box 73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89" name="Text Box 38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7" name="Text Box 46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8" name="Text Box 43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09" name="Text Box 68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0" name="Text Box 69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1" name="Text Box 7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2" name="Text Box 7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3" name="Text Box 72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4" name="Text Box 73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8" name="Text Box 76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29" name="Text Box 77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3" name="Text Box 46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4" name="Text Box 43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5" name="Text Box 68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6" name="Text Box 69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7" name="Text Box 7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8" name="Text Box 7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39" name="Text Box 72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0" name="Text Box 73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4" name="Text Box 76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5" name="Text Box 77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2476500</xdr:colOff>
      <xdr:row>112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320040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5" name="Text Box 38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6" name="Text Box 38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7" name="Text Box 38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8" name="Text Box 38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39" name="Text Box 38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0" name="Text Box 38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1" name="Text Box 38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2" name="Text Box 38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3" name="Text Box 38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4" name="Text Box 38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5" name="Text Box 38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6" name="Text Box 38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8" name="Text Box 76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49" name="Text Box 77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0" name="Text Box 78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4" name="Text Box 43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5" name="Text Box 68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6" name="Text Box 69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7" name="Text Box 7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8" name="Text Box 7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59" name="Text Box 72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0" name="Text Box 73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1" name="Text Box 38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2" name="Text Box 38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3" name="Text Box 38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4" name="Text Box 38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5" name="Text Box 38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6" name="Text Box 38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8" name="Text Box 38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69" name="Text Box 38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0" name="Text Box 38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1" name="Text Box 38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2" name="Text Box 38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4" name="Text Box 76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5" name="Text Box 77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6" name="Text Box 78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79" name="Text Box 46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0" name="Text Box 43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1" name="Text Box 68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2" name="Text Box 69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3" name="Text Box 7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4" name="Text Box 7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5" name="Text Box 72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6" name="Text Box 73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7" name="Text Box 38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8" name="Text Box 38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89" name="Text Box 38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0" name="Text Box 38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1" name="Text Box 38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2" name="Text Box 38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3" name="Text Box 38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4" name="Text Box 38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5" name="Text Box 38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6" name="Text Box 38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7" name="Text Box 38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8" name="Text Box 38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0" name="Text Box 76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1" name="Text Box 77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2" name="Text Box 78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5" name="Text Box 46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6" name="Text Box 43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7" name="Text Box 68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8" name="Text Box 69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09" name="Text Box 7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0" name="Text Box 7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1" name="Text Box 72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2" name="Text Box 73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3" name="Text Box 38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4" name="Text Box 38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5" name="Text Box 38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6" name="Text Box 38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7" name="Text Box 38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8" name="Text Box 38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19" name="Text Box 38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0" name="Text Box 38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1" name="Text Box 38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2" name="Text Box 38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3" name="Text Box 38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6" name="Text Box 76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7" name="Text Box 77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8" name="Text Box 78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69" name="Text Box 68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0" name="Text Box 69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1" name="Text Box 70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2" name="Text Box 7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3" name="Text Box 72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4" name="Text Box 73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5" name="Text Box 38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6" name="Text Box 38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7" name="Text Box 38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8" name="Text Box 38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0" name="Text Box 38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1" name="Text Box 38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2" name="Text Box 38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3" name="Text Box 38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4" name="Text Box 38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5" name="Text Box 38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6" name="Text Box 38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8" name="Text Box 76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89" name="Text Box 77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0" name="Text Box 78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5" name="Text Box 68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6" name="Text Box 69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7" name="Text Box 70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8" name="Text Box 7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099" name="Text Box 72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0" name="Text Box 73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1" name="Text Box 38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2" name="Text Box 38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3" name="Text Box 38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4" name="Text Box 38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5" name="Text Box 38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6" name="Text Box 38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7" name="Text Box 38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8" name="Text Box 38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09" name="Text Box 38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0" name="Text Box 38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1" name="Text Box 38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2" name="Text Box 38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4" name="Text Box 76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5" name="Text Box 77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6" name="Text Box 78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19" name="Text Box 46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0" name="Text Box 43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1" name="Text Box 68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2" name="Text Box 69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3" name="Text Box 70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4" name="Text Box 7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5" name="Text Box 72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6" name="Text Box 73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7" name="Text Box 38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8" name="Text Box 38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29" name="Text Box 38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0" name="Text Box 38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1" name="Text Box 38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2" name="Text Box 38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3" name="Text Box 38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4" name="Text Box 38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5" name="Text Box 38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6" name="Text Box 38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7" name="Text Box 38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8" name="Text Box 38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0" name="Text Box 76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1" name="Text Box 77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2" name="Text Box 78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5" name="Text Box 46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6" name="Text Box 43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7" name="Text Box 68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8" name="Text Box 69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0" name="Text Box 7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1" name="Text Box 72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2" name="Text Box 73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3" name="Text Box 38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4" name="Text Box 38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5" name="Text Box 38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6" name="Text Box 38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7" name="Text Box 38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8" name="Text Box 38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0" name="Text Box 38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1" name="Text Box 38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2" name="Text Box 38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3" name="Text Box 38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4" name="Text Box 38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6" name="Text Box 76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7" name="Text Box 77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8" name="Text Box 78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3257550" y="14554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281940</xdr:colOff>
      <xdr:row>114</xdr:row>
      <xdr:rowOff>0</xdr:rowOff>
    </xdr:from>
    <xdr:ext cx="563880" cy="30480"/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558165" y="14935200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114</xdr:row>
      <xdr:rowOff>0</xdr:rowOff>
    </xdr:from>
    <xdr:ext cx="830580" cy="3048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1546860" y="14935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114</xdr:row>
      <xdr:rowOff>0</xdr:rowOff>
    </xdr:from>
    <xdr:ext cx="830580" cy="3048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1546860" y="14935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114</xdr:row>
      <xdr:rowOff>0</xdr:rowOff>
    </xdr:from>
    <xdr:ext cx="830580" cy="3048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1546860" y="14935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114</xdr:row>
      <xdr:rowOff>0</xdr:rowOff>
    </xdr:from>
    <xdr:ext cx="830580" cy="3048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1546860" y="14935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114</xdr:row>
      <xdr:rowOff>0</xdr:rowOff>
    </xdr:from>
    <xdr:ext cx="830580" cy="3048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1546860" y="14935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114</xdr:row>
      <xdr:rowOff>0</xdr:rowOff>
    </xdr:from>
    <xdr:ext cx="830580" cy="3048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1546860" y="149352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2476500</xdr:colOff>
      <xdr:row>114</xdr:row>
      <xdr:rowOff>0</xdr:rowOff>
    </xdr:from>
    <xdr:ext cx="76200" cy="28575"/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3200400" y="14935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3048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3257550" y="14744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3629025" y="1205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316230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316230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316230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316230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316230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316230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316230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316230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3152775" y="10385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3162300" y="2107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3067050" y="22783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3067050" y="2406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</xdr:row>
      <xdr:rowOff>0</xdr:rowOff>
    </xdr:from>
    <xdr:ext cx="76200" cy="28575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3067050" y="16916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113</xdr:row>
      <xdr:rowOff>0</xdr:rowOff>
    </xdr:from>
    <xdr:to>
      <xdr:col>2</xdr:col>
      <xdr:colOff>350520</xdr:colOff>
      <xdr:row>113</xdr:row>
      <xdr:rowOff>30480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558165" y="14535150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113</xdr:row>
      <xdr:rowOff>0</xdr:rowOff>
    </xdr:from>
    <xdr:to>
      <xdr:col>2</xdr:col>
      <xdr:colOff>1653540</xdr:colOff>
      <xdr:row>113</xdr:row>
      <xdr:rowOff>30480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1546860" y="14535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113</xdr:row>
      <xdr:rowOff>0</xdr:rowOff>
    </xdr:from>
    <xdr:to>
      <xdr:col>2</xdr:col>
      <xdr:colOff>1653540</xdr:colOff>
      <xdr:row>113</xdr:row>
      <xdr:rowOff>30480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1546860" y="14535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113</xdr:row>
      <xdr:rowOff>0</xdr:rowOff>
    </xdr:from>
    <xdr:to>
      <xdr:col>2</xdr:col>
      <xdr:colOff>1653540</xdr:colOff>
      <xdr:row>113</xdr:row>
      <xdr:rowOff>30480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1546860" y="14535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113</xdr:row>
      <xdr:rowOff>0</xdr:rowOff>
    </xdr:from>
    <xdr:to>
      <xdr:col>2</xdr:col>
      <xdr:colOff>1653540</xdr:colOff>
      <xdr:row>113</xdr:row>
      <xdr:rowOff>30480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1546860" y="14535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113</xdr:row>
      <xdr:rowOff>0</xdr:rowOff>
    </xdr:from>
    <xdr:to>
      <xdr:col>2</xdr:col>
      <xdr:colOff>1653540</xdr:colOff>
      <xdr:row>113</xdr:row>
      <xdr:rowOff>30480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1546860" y="14535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113</xdr:row>
      <xdr:rowOff>0</xdr:rowOff>
    </xdr:from>
    <xdr:to>
      <xdr:col>2</xdr:col>
      <xdr:colOff>1653540</xdr:colOff>
      <xdr:row>113</xdr:row>
      <xdr:rowOff>30480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1546860" y="14535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819525" y="15487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19" name="Text Box 6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0" name="Text Box 6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1" name="Text Box 7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2" name="Text Box 7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3" name="Text Box 7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4" name="Text Box 7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5" name="Text Box 38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8" name="Text Box 7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3" name="Text Box 46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7" name="Text Box 68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8" name="Text Box 69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59" name="Text Box 70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0" name="Text Box 7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1" name="Text Box 72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2" name="Text Box 73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3" name="Text Box 38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6" name="Text Box 7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7" name="Text Box 77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1" name="Text Box 46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2" name="Text Box 43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3" name="Text Box 68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4" name="Text Box 69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5" name="Text Box 7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6" name="Text Box 7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7" name="Text Box 72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8" name="Text Box 73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89" name="Text Box 3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2" name="Text Box 7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3" name="Text Box 77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7" name="Text Box 4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8" name="Text Box 43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09" name="Text Box 6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0" name="Text Box 6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1" name="Text Box 7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2" name="Text Box 7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3" name="Text Box 7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4" name="Text Box 7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5" name="Text Box 38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8" name="Text Box 76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29" name="Text Box 77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4" name="Text Box 76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5" name="Text Box 77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113</xdr:row>
      <xdr:rowOff>0</xdr:rowOff>
    </xdr:from>
    <xdr:to>
      <xdr:col>11</xdr:col>
      <xdr:colOff>146685</xdr:colOff>
      <xdr:row>113</xdr:row>
      <xdr:rowOff>10668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8094345" y="1453515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4" name="Text Box 68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5" name="Text Box 6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6" name="Text Box 7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7" name="Text Box 7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8" name="Text Box 72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79" name="Text Box 73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2" name="Text Box 68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3" name="Text Box 69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4" name="Text Box 7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5" name="Text Box 7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6" name="Text Box 72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7" name="Text Box 73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8" name="Text Box 38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1" name="Text Box 76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2" name="Text Box 77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3" name="Text Box 78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4" name="Text Box 38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2" name="Text Box 46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3" name="Text Box 43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4" name="Text Box 68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5" name="Text Box 69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6" name="Text Box 7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7" name="Text Box 71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8" name="Text Box 72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69" name="Text Box 73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0" name="Text Box 38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3" name="Text Box 76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4" name="Text Box 77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5" name="Text Box 78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0" name="Text Box 68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1" name="Text Box 69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2" name="Text Box 7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3" name="Text Box 71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4" name="Text Box 72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5" name="Text Box 73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6" name="Text Box 38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09" name="Text Box 76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10" name="Text Box 77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11" name="Text Box 78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30480</xdr:rowOff>
    </xdr:to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113</xdr:row>
      <xdr:rowOff>0</xdr:rowOff>
    </xdr:from>
    <xdr:to>
      <xdr:col>11</xdr:col>
      <xdr:colOff>146685</xdr:colOff>
      <xdr:row>113</xdr:row>
      <xdr:rowOff>10668</xdr:rowOff>
    </xdr:to>
    <xdr:sp macro="" textlink="">
      <xdr:nvSpPr>
        <xdr:cNvPr id="516" name="Text Box 6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8094345" y="1453515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29" name="Text Box 6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0" name="Text Box 6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1" name="Text Box 7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2" name="Text Box 7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3" name="Text Box 7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4" name="Text Box 7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8" name="Text Box 76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49" name="Text Box 77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3" name="Text Box 46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4" name="Text Box 4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7" name="Text Box 68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8" name="Text Box 69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69" name="Text Box 7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0" name="Text Box 71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1" name="Text Box 72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2" name="Text Box 73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2" name="Text Box 43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3" name="Text Box 68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4" name="Text Box 69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5" name="Text Box 7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6" name="Text Box 71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7" name="Text Box 72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8" name="Text Box 73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7" name="Text Box 4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19" name="Text Box 6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0" name="Text Box 6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1" name="Text Box 7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2" name="Text Box 7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3" name="Text Box 7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4" name="Text Box 7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5" name="Text Box 38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8" name="Text Box 76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39" name="Text Box 77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3" name="Text Box 46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4" name="Text Box 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57" name="Text Box 68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58" name="Text Box 69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59" name="Text Box 7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0" name="Text Box 7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1" name="Text Box 72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2" name="Text Box 73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6" name="Text Box 76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7" name="Text Box 77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1" name="Text Box 46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2" name="Text Box 43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3" name="Text Box 68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4" name="Text Box 69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5" name="Text Box 7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6" name="Text Box 7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7" name="Text Box 72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8" name="Text Box 73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89" name="Text Box 38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7" name="Text Box 46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8" name="Text Box 43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09" name="Text Box 68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0" name="Text Box 69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1" name="Text Box 7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2" name="Text Box 7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3" name="Text Box 72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4" name="Text Box 73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8" name="Text Box 76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29" name="Text Box 77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3" name="Text Box 46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4" name="Text Box 43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5" name="Text Box 68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6" name="Text Box 69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7" name="Text Box 7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8" name="Text Box 7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39" name="Text Box 72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0" name="Text Box 73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4" name="Text Box 76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5" name="Text Box 77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2476500</xdr:colOff>
      <xdr:row>113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3200400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5" name="Text Box 38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6" name="Text Box 38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7" name="Text Box 38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8" name="Text Box 38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39" name="Text Box 38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0" name="Text Box 38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1" name="Text Box 38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2" name="Text Box 38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3" name="Text Box 38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4" name="Text Box 38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5" name="Text Box 38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6" name="Text Box 38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8" name="Text Box 76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49" name="Text Box 77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0" name="Text Box 78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4" name="Text Box 43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5" name="Text Box 68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6" name="Text Box 69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7" name="Text Box 7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8" name="Text Box 71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59" name="Text Box 72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0" name="Text Box 73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1" name="Text Box 38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2" name="Text Box 38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3" name="Text Box 38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4" name="Text Box 38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5" name="Text Box 38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6" name="Text Box 38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8" name="Text Box 38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69" name="Text Box 38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0" name="Text Box 38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1" name="Text Box 38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2" name="Text Box 38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4" name="Text Box 76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5" name="Text Box 77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6" name="Text Box 78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79" name="Text Box 46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0" name="Text Box 43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1" name="Text Box 68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2" name="Text Box 69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3" name="Text Box 7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4" name="Text Box 71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5" name="Text Box 72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6" name="Text Box 73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7" name="Text Box 38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8" name="Text Box 38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89" name="Text Box 38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0" name="Text Box 38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1" name="Text Box 38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2" name="Text Box 38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3" name="Text Box 38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4" name="Text Box 38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5" name="Text Box 38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6" name="Text Box 38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7" name="Text Box 38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8" name="Text Box 38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0" name="Text Box 76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1" name="Text Box 77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2" name="Text Box 78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5" name="Text Box 46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6" name="Text Box 43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7" name="Text Box 68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8" name="Text Box 69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09" name="Text Box 7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0" name="Text Box 71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1" name="Text Box 72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2" name="Text Box 73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3" name="Text Box 38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4" name="Text Box 38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5" name="Text Box 38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6" name="Text Box 38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7" name="Text Box 38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8" name="Text Box 38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19" name="Text Box 38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0" name="Text Box 38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1" name="Text Box 38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2" name="Text Box 38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3" name="Text Box 38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6" name="Text Box 76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7" name="Text Box 77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8" name="Text Box 78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69" name="Text Box 68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0" name="Text Box 69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1" name="Text Box 7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2" name="Text Box 7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3" name="Text Box 72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4" name="Text Box 73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5" name="Text Box 38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6" name="Text Box 38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7" name="Text Box 38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8" name="Text Box 38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0" name="Text Box 38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1" name="Text Box 38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2" name="Text Box 38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3" name="Text Box 38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4" name="Text Box 38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5" name="Text Box 38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6" name="Text Box 38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8" name="Text Box 76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89" name="Text Box 77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0" name="Text Box 78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5" name="Text Box 68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6" name="Text Box 69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7" name="Text Box 7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8" name="Text Box 71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099" name="Text Box 72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0" name="Text Box 73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1" name="Text Box 38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2" name="Text Box 38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3" name="Text Box 38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4" name="Text Box 38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5" name="Text Box 38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6" name="Text Box 38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7" name="Text Box 38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8" name="Text Box 38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09" name="Text Box 38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0" name="Text Box 38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1" name="Text Box 38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2" name="Text Box 38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4" name="Text Box 76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5" name="Text Box 77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6" name="Text Box 78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19" name="Text Box 46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0" name="Text Box 43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1" name="Text Box 68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2" name="Text Box 69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3" name="Text Box 7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4" name="Text Box 71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5" name="Text Box 72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6" name="Text Box 73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7" name="Text Box 38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8" name="Text Box 38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29" name="Text Box 38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0" name="Text Box 38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1" name="Text Box 38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2" name="Text Box 38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3" name="Text Box 38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4" name="Text Box 38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5" name="Text Box 38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6" name="Text Box 38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7" name="Text Box 38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8" name="Text Box 38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0" name="Text Box 76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1" name="Text Box 77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2" name="Text Box 78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5" name="Text Box 46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6" name="Text Box 43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7" name="Text Box 68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8" name="Text Box 69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0" name="Text Box 71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1" name="Text Box 72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2" name="Text Box 73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3" name="Text Box 38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4" name="Text Box 38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5" name="Text Box 38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6" name="Text Box 38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7" name="Text Box 38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8" name="Text Box 38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0" name="Text Box 38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1" name="Text Box 38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2" name="Text Box 38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3" name="Text Box 38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4" name="Text Box 38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6" name="Text Box 76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7" name="Text Box 77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8" name="Text Box 78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3819525" y="1453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281940</xdr:colOff>
      <xdr:row>115</xdr:row>
      <xdr:rowOff>0</xdr:rowOff>
    </xdr:from>
    <xdr:ext cx="563880" cy="30480"/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558165" y="14916150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115</xdr:row>
      <xdr:rowOff>0</xdr:rowOff>
    </xdr:from>
    <xdr:ext cx="830580" cy="3048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1546860" y="14916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115</xdr:row>
      <xdr:rowOff>0</xdr:rowOff>
    </xdr:from>
    <xdr:ext cx="830580" cy="3048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1546860" y="14916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115</xdr:row>
      <xdr:rowOff>0</xdr:rowOff>
    </xdr:from>
    <xdr:ext cx="830580" cy="3048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1546860" y="14916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115</xdr:row>
      <xdr:rowOff>0</xdr:rowOff>
    </xdr:from>
    <xdr:ext cx="830580" cy="3048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1546860" y="14916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115</xdr:row>
      <xdr:rowOff>0</xdr:rowOff>
    </xdr:from>
    <xdr:ext cx="830580" cy="3048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1546860" y="14916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115</xdr:row>
      <xdr:rowOff>0</xdr:rowOff>
    </xdr:from>
    <xdr:ext cx="830580" cy="3048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1546860" y="149161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2476500</xdr:colOff>
      <xdr:row>115</xdr:row>
      <xdr:rowOff>0</xdr:rowOff>
    </xdr:from>
    <xdr:ext cx="76200" cy="28575"/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3200400" y="1491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3048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8575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3819525" y="14725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316230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3067050" y="465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8575"/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3067050" y="5514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3067050" y="6267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8575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3067050" y="7334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8575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3067050" y="1244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3067050" y="1407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8575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3067050" y="15821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28575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3067050" y="17221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3067050" y="18688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28575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3067050" y="21231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8575"/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3067050" y="22936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3067050" y="24222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3067050" y="25641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28575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3067050" y="3124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28575"/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3067050" y="964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8575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3067050" y="10953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76200" cy="28575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3067050" y="1838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7" sqref="B7"/>
    </sheetView>
  </sheetViews>
  <sheetFormatPr defaultRowHeight="15"/>
  <cols>
    <col min="1" max="10" width="9.140625" style="2"/>
    <col min="11" max="11" width="9.85546875" style="2" bestFit="1" customWidth="1"/>
    <col min="12" max="16384" width="9.140625" style="2"/>
  </cols>
  <sheetData>
    <row r="1" spans="1:14" ht="20.25">
      <c r="A1" s="101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3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44.25" customHeight="1">
      <c r="A3" s="103" t="s">
        <v>127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0" customHeight="1">
      <c r="A6" s="105" t="s">
        <v>111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6.5">
      <c r="A9" s="64"/>
      <c r="B9" s="64"/>
      <c r="C9" s="64"/>
      <c r="D9" s="64" t="s">
        <v>112</v>
      </c>
      <c r="E9" s="64"/>
      <c r="F9" s="64"/>
      <c r="G9" s="64"/>
      <c r="H9" s="64"/>
      <c r="I9" s="64"/>
      <c r="J9" s="65"/>
      <c r="K9" s="66" t="e">
        <f>#REF!</f>
        <v>#REF!</v>
      </c>
      <c r="L9" s="64" t="s">
        <v>113</v>
      </c>
      <c r="M9" s="67"/>
      <c r="N9" s="68"/>
    </row>
    <row r="10" spans="1:14" ht="16.5">
      <c r="A10" s="64"/>
      <c r="B10" s="64"/>
      <c r="C10" s="64"/>
      <c r="D10" s="64"/>
      <c r="E10" s="64"/>
      <c r="F10" s="64"/>
      <c r="G10" s="64"/>
      <c r="H10" s="64"/>
      <c r="I10" s="64"/>
      <c r="J10" s="65"/>
      <c r="K10" s="66"/>
      <c r="L10" s="64"/>
      <c r="M10" s="67"/>
      <c r="N10" s="68"/>
    </row>
    <row r="11" spans="1:14" ht="16.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6"/>
      <c r="L11" s="64"/>
      <c r="M11" s="67"/>
      <c r="N11" s="68"/>
    </row>
    <row r="12" spans="1:14" ht="16.5">
      <c r="A12" s="64"/>
      <c r="B12" s="64"/>
      <c r="C12" s="64"/>
      <c r="D12" s="64"/>
      <c r="E12" s="64"/>
      <c r="F12" s="64"/>
      <c r="G12" s="64"/>
      <c r="H12" s="64"/>
      <c r="I12" s="64"/>
      <c r="J12" s="65"/>
      <c r="K12" s="66"/>
      <c r="L12" s="64"/>
      <c r="M12" s="67"/>
      <c r="N12" s="68"/>
    </row>
    <row r="13" spans="1:14" ht="16.5">
      <c r="A13" s="64"/>
      <c r="B13" s="64"/>
      <c r="C13" s="64"/>
      <c r="D13" s="64"/>
      <c r="E13" s="64"/>
      <c r="F13" s="64"/>
      <c r="G13" s="64"/>
      <c r="H13" s="64"/>
      <c r="I13" s="64"/>
      <c r="J13" s="65"/>
      <c r="K13" s="66"/>
      <c r="L13" s="64"/>
      <c r="M13" s="67"/>
      <c r="N13" s="68"/>
    </row>
    <row r="14" spans="1:14" ht="16.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6.5">
      <c r="A15" s="71"/>
      <c r="B15" s="71"/>
      <c r="C15" s="71"/>
      <c r="D15" s="64" t="s">
        <v>114</v>
      </c>
      <c r="E15" s="72"/>
      <c r="F15" s="72"/>
      <c r="G15" s="72"/>
      <c r="H15" s="72"/>
      <c r="I15" s="72"/>
      <c r="J15" s="72"/>
      <c r="K15" s="64" t="s">
        <v>115</v>
      </c>
      <c r="L15" s="72"/>
      <c r="M15" s="71"/>
      <c r="N15" s="71"/>
    </row>
    <row r="16" spans="1:14" ht="16.5">
      <c r="A16" s="71"/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1"/>
      <c r="N16" s="71"/>
    </row>
    <row r="17" spans="1:14" ht="16.5">
      <c r="A17" s="71"/>
      <c r="B17" s="71"/>
      <c r="C17" s="71"/>
      <c r="D17" s="72"/>
      <c r="E17" s="72"/>
      <c r="F17" s="64"/>
      <c r="G17" s="64"/>
      <c r="H17" s="64"/>
      <c r="I17" s="64"/>
      <c r="J17" s="64"/>
      <c r="K17" s="72"/>
      <c r="L17" s="72"/>
      <c r="M17" s="71"/>
      <c r="N17" s="71"/>
    </row>
    <row r="18" spans="1:14" ht="16.5">
      <c r="A18" s="71"/>
      <c r="B18" s="71"/>
      <c r="C18" s="71"/>
      <c r="D18" s="64" t="s">
        <v>116</v>
      </c>
      <c r="E18" s="64"/>
      <c r="F18" s="64"/>
      <c r="G18" s="73"/>
      <c r="H18" s="73"/>
      <c r="I18" s="73"/>
      <c r="J18" s="73"/>
      <c r="K18" s="64" t="s">
        <v>117</v>
      </c>
      <c r="L18" s="72"/>
      <c r="M18" s="71"/>
      <c r="N18" s="71"/>
    </row>
    <row r="19" spans="1:14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s="74" customFormat="1" ht="15.75">
      <c r="A24" s="107" t="s">
        <v>118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</sheetData>
  <mergeCells count="4">
    <mergeCell ref="A1:N1"/>
    <mergeCell ref="A3:N3"/>
    <mergeCell ref="A6:N6"/>
    <mergeCell ref="A24:N24"/>
  </mergeCells>
  <pageMargins left="0" right="0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E20"/>
  <sheetViews>
    <sheetView tabSelected="1" workbookViewId="0">
      <selection activeCell="C20" sqref="C20"/>
    </sheetView>
  </sheetViews>
  <sheetFormatPr defaultColWidth="9.140625" defaultRowHeight="12.75"/>
  <cols>
    <col min="1" max="1" width="6.42578125" style="80" customWidth="1"/>
    <col min="2" max="2" width="12" style="80" customWidth="1"/>
    <col min="3" max="3" width="63.28515625" style="80" customWidth="1"/>
    <col min="4" max="4" width="14.7109375" style="80" customWidth="1"/>
    <col min="5" max="5" width="9.5703125" style="80" bestFit="1" customWidth="1"/>
    <col min="6" max="16384" width="9.140625" style="80"/>
  </cols>
  <sheetData>
    <row r="2" spans="1:239" s="78" customFormat="1">
      <c r="A2" s="109" t="s">
        <v>119</v>
      </c>
      <c r="B2" s="110"/>
      <c r="C2" s="110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</row>
    <row r="3" spans="1:239" s="78" customFormat="1">
      <c r="A3" s="77"/>
      <c r="B3" s="79"/>
      <c r="C3" s="79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</row>
    <row r="4" spans="1:239" ht="39" customHeight="1">
      <c r="A4" s="111" t="s">
        <v>127</v>
      </c>
      <c r="B4" s="111"/>
      <c r="C4" s="111"/>
      <c r="D4" s="111"/>
    </row>
    <row r="5" spans="1:239" ht="13.5">
      <c r="A5" s="81"/>
      <c r="B5" s="81"/>
      <c r="C5" s="81"/>
      <c r="D5" s="81"/>
    </row>
    <row r="6" spans="1:239" s="82" customFormat="1">
      <c r="A6" s="112" t="s">
        <v>120</v>
      </c>
      <c r="B6" s="112"/>
      <c r="C6" s="112"/>
      <c r="D6" s="112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</row>
    <row r="7" spans="1:239" s="3" customFormat="1" ht="15">
      <c r="A7" s="113" t="s">
        <v>29</v>
      </c>
      <c r="B7" s="114"/>
      <c r="C7" s="114"/>
      <c r="D7" s="114"/>
      <c r="E7" s="60"/>
      <c r="F7" s="60"/>
      <c r="G7" s="60"/>
    </row>
    <row r="8" spans="1:239" s="82" customForma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</row>
    <row r="9" spans="1:239" s="83" customFormat="1" ht="27" customHeight="1">
      <c r="A9" s="99" t="s">
        <v>121</v>
      </c>
      <c r="B9" s="99" t="s">
        <v>122</v>
      </c>
      <c r="C9" s="99" t="s">
        <v>123</v>
      </c>
      <c r="D9" s="100"/>
    </row>
    <row r="10" spans="1:239" s="76" customFormat="1">
      <c r="A10" s="99">
        <v>1</v>
      </c>
      <c r="B10" s="99">
        <v>2</v>
      </c>
      <c r="C10" s="99">
        <v>3</v>
      </c>
      <c r="D10" s="99">
        <v>4</v>
      </c>
    </row>
    <row r="11" spans="1:239" s="83" customFormat="1" ht="63.75">
      <c r="A11" s="84">
        <v>1</v>
      </c>
      <c r="B11" s="84" t="s">
        <v>124</v>
      </c>
      <c r="C11" s="85" t="s">
        <v>49</v>
      </c>
      <c r="D11" s="86"/>
      <c r="F11" s="98"/>
    </row>
    <row r="12" spans="1:239" s="83" customFormat="1" ht="63.75">
      <c r="A12" s="84">
        <v>2</v>
      </c>
      <c r="B12" s="84" t="s">
        <v>125</v>
      </c>
      <c r="C12" s="85" t="s">
        <v>44</v>
      </c>
      <c r="D12" s="86"/>
      <c r="F12" s="98"/>
    </row>
    <row r="13" spans="1:239" s="83" customFormat="1">
      <c r="A13" s="87"/>
      <c r="B13" s="84"/>
      <c r="C13" s="84" t="s">
        <v>126</v>
      </c>
      <c r="D13" s="86"/>
    </row>
    <row r="15" spans="1:239">
      <c r="C15" s="88"/>
    </row>
    <row r="16" spans="1:239">
      <c r="C16" s="27"/>
      <c r="D16" s="89"/>
    </row>
    <row r="18" spans="4:4">
      <c r="D18" s="89"/>
    </row>
    <row r="20" spans="4:4">
      <c r="D20" s="89"/>
    </row>
  </sheetData>
  <mergeCells count="4">
    <mergeCell ref="A2:C2"/>
    <mergeCell ref="A4:D4"/>
    <mergeCell ref="A6:D6"/>
    <mergeCell ref="A7:D7"/>
  </mergeCells>
  <pageMargins left="0" right="0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1"/>
  <sheetViews>
    <sheetView workbookViewId="0">
      <selection activeCell="G8" sqref="G8"/>
    </sheetView>
  </sheetViews>
  <sheetFormatPr defaultColWidth="9.140625" defaultRowHeight="15"/>
  <cols>
    <col min="1" max="1" width="3.28515625" style="5" customWidth="1"/>
    <col min="2" max="2" width="8.42578125" style="5" customWidth="1"/>
    <col min="3" max="3" width="34.28515625" style="32" customWidth="1"/>
    <col min="4" max="4" width="7.85546875" style="5" customWidth="1"/>
    <col min="5" max="5" width="7.42578125" style="5" customWidth="1"/>
    <col min="6" max="6" width="8.5703125" style="5" customWidth="1"/>
    <col min="7" max="7" width="9.28515625" style="2" customWidth="1"/>
    <col min="8" max="8" width="9.85546875" style="2" customWidth="1"/>
    <col min="9" max="12" width="9.140625" style="2"/>
    <col min="13" max="13" width="10.42578125" style="2" customWidth="1"/>
    <col min="14" max="16384" width="9.140625" style="2"/>
  </cols>
  <sheetData>
    <row r="1" spans="1:14" s="3" customFormat="1" ht="39" customHeight="1">
      <c r="A1" s="115" t="s">
        <v>49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06"/>
      <c r="M1" s="106"/>
    </row>
    <row r="2" spans="1:14" s="3" customFormat="1" ht="39" customHeight="1">
      <c r="A2" s="115" t="s">
        <v>27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06"/>
      <c r="M2" s="106"/>
    </row>
    <row r="3" spans="1:14" s="3" customFormat="1" ht="39" customHeight="1">
      <c r="A3" s="115" t="s">
        <v>28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06"/>
      <c r="M3" s="106"/>
    </row>
    <row r="4" spans="1:14" s="3" customFormat="1" ht="33" customHeight="1">
      <c r="A4" s="113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4" s="3" customFormat="1" ht="46.15" customHeight="1">
      <c r="A5" s="10" t="s">
        <v>30</v>
      </c>
      <c r="B5" s="33" t="s">
        <v>31</v>
      </c>
      <c r="C5" s="10" t="s">
        <v>32</v>
      </c>
      <c r="D5" s="10" t="s">
        <v>33</v>
      </c>
      <c r="E5" s="34" t="s">
        <v>34</v>
      </c>
      <c r="F5" s="10" t="s">
        <v>35</v>
      </c>
      <c r="G5" s="119" t="s">
        <v>36</v>
      </c>
      <c r="H5" s="118"/>
      <c r="I5" s="119" t="s">
        <v>37</v>
      </c>
      <c r="J5" s="118"/>
      <c r="K5" s="117" t="s">
        <v>38</v>
      </c>
      <c r="L5" s="118"/>
      <c r="M5" s="8" t="s">
        <v>39</v>
      </c>
    </row>
    <row r="6" spans="1:14" s="3" customFormat="1">
      <c r="A6" s="10"/>
      <c r="B6" s="33"/>
      <c r="C6" s="10"/>
      <c r="D6" s="10"/>
      <c r="E6" s="34"/>
      <c r="F6" s="10"/>
      <c r="G6" s="9" t="s">
        <v>40</v>
      </c>
      <c r="H6" s="9" t="s">
        <v>41</v>
      </c>
      <c r="I6" s="9" t="s">
        <v>40</v>
      </c>
      <c r="J6" s="9" t="s">
        <v>41</v>
      </c>
      <c r="K6" s="9" t="s">
        <v>40</v>
      </c>
      <c r="L6" s="9" t="s">
        <v>42</v>
      </c>
      <c r="M6" s="8" t="s">
        <v>43</v>
      </c>
    </row>
    <row r="7" spans="1:14" s="3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4" s="3" customFormat="1" ht="24" customHeight="1">
      <c r="A8" s="11"/>
      <c r="B8" s="13"/>
      <c r="C8" s="12" t="s">
        <v>0</v>
      </c>
      <c r="D8" s="13"/>
      <c r="E8" s="13"/>
      <c r="F8" s="13"/>
      <c r="G8" s="19"/>
      <c r="H8" s="19"/>
      <c r="I8" s="19"/>
      <c r="J8" s="19"/>
      <c r="K8" s="19"/>
      <c r="L8" s="19"/>
      <c r="M8" s="19"/>
    </row>
    <row r="9" spans="1:14" ht="39" customHeight="1">
      <c r="A9" s="13">
        <v>1</v>
      </c>
      <c r="B9" s="15" t="s">
        <v>50</v>
      </c>
      <c r="C9" s="6" t="s">
        <v>1</v>
      </c>
      <c r="D9" s="4" t="s">
        <v>2</v>
      </c>
      <c r="E9" s="4"/>
      <c r="F9" s="4">
        <v>1035</v>
      </c>
      <c r="G9" s="19"/>
      <c r="H9" s="19"/>
      <c r="I9" s="19"/>
      <c r="J9" s="19"/>
      <c r="K9" s="19"/>
      <c r="L9" s="19"/>
      <c r="M9" s="19"/>
    </row>
    <row r="10" spans="1:14" s="43" customFormat="1">
      <c r="A10" s="35"/>
      <c r="B10" s="15"/>
      <c r="C10" s="36" t="s">
        <v>51</v>
      </c>
      <c r="D10" s="37" t="s">
        <v>52</v>
      </c>
      <c r="E10" s="37">
        <v>0.186</v>
      </c>
      <c r="F10" s="38">
        <f>F9*E10</f>
        <v>192.51</v>
      </c>
      <c r="G10" s="39"/>
      <c r="H10" s="40"/>
      <c r="I10" s="41"/>
      <c r="J10" s="40"/>
      <c r="K10" s="41"/>
      <c r="L10" s="40"/>
      <c r="M10" s="40"/>
      <c r="N10" s="42"/>
    </row>
    <row r="11" spans="1:14" s="43" customFormat="1">
      <c r="A11" s="35"/>
      <c r="B11" s="15"/>
      <c r="C11" s="36" t="s">
        <v>53</v>
      </c>
      <c r="D11" s="37" t="s">
        <v>54</v>
      </c>
      <c r="E11" s="37">
        <v>1.6000000000000001E-3</v>
      </c>
      <c r="F11" s="38">
        <f>F9*E11</f>
        <v>1.6560000000000001</v>
      </c>
      <c r="G11" s="39"/>
      <c r="H11" s="40"/>
      <c r="I11" s="41"/>
      <c r="J11" s="40"/>
      <c r="K11" s="41"/>
      <c r="L11" s="40"/>
      <c r="M11" s="40"/>
      <c r="N11" s="42"/>
    </row>
    <row r="12" spans="1:14" ht="24" customHeight="1">
      <c r="A12" s="13">
        <v>2</v>
      </c>
      <c r="B12" s="15" t="s">
        <v>58</v>
      </c>
      <c r="C12" s="6" t="s">
        <v>8</v>
      </c>
      <c r="D12" s="4" t="s">
        <v>5</v>
      </c>
      <c r="E12" s="4"/>
      <c r="F12" s="4">
        <v>5</v>
      </c>
      <c r="G12" s="19"/>
      <c r="H12" s="19"/>
      <c r="I12" s="19"/>
      <c r="J12" s="19"/>
      <c r="K12" s="19"/>
      <c r="L12" s="19"/>
      <c r="M12" s="19"/>
    </row>
    <row r="13" spans="1:14" ht="24" customHeight="1">
      <c r="A13" s="13">
        <v>3</v>
      </c>
      <c r="B13" s="15" t="s">
        <v>59</v>
      </c>
      <c r="C13" s="6" t="s">
        <v>9</v>
      </c>
      <c r="D13" s="4" t="s">
        <v>10</v>
      </c>
      <c r="E13" s="4"/>
      <c r="F13" s="4">
        <v>85</v>
      </c>
      <c r="G13" s="19"/>
      <c r="H13" s="19"/>
      <c r="I13" s="19"/>
      <c r="J13" s="19"/>
      <c r="K13" s="19"/>
      <c r="L13" s="19"/>
      <c r="M13" s="19"/>
    </row>
    <row r="14" spans="1:14" s="43" customFormat="1">
      <c r="A14" s="35"/>
      <c r="B14" s="15"/>
      <c r="C14" s="36" t="s">
        <v>51</v>
      </c>
      <c r="D14" s="37" t="s">
        <v>52</v>
      </c>
      <c r="E14" s="37">
        <v>0.31900000000000001</v>
      </c>
      <c r="F14" s="38">
        <f>F13*E14</f>
        <v>27.115000000000002</v>
      </c>
      <c r="G14" s="39"/>
      <c r="H14" s="40"/>
      <c r="I14" s="41"/>
      <c r="J14" s="40"/>
      <c r="K14" s="41"/>
      <c r="L14" s="40"/>
      <c r="M14" s="40"/>
      <c r="N14" s="42"/>
    </row>
    <row r="15" spans="1:14" s="43" customFormat="1">
      <c r="A15" s="35"/>
      <c r="B15" s="15"/>
      <c r="C15" s="36" t="s">
        <v>53</v>
      </c>
      <c r="D15" s="37" t="s">
        <v>54</v>
      </c>
      <c r="E15" s="37">
        <v>1.1999999999999999E-3</v>
      </c>
      <c r="F15" s="38">
        <f>F13*E15</f>
        <v>0.10199999999999999</v>
      </c>
      <c r="G15" s="39"/>
      <c r="H15" s="40"/>
      <c r="I15" s="41"/>
      <c r="J15" s="40"/>
      <c r="K15" s="41"/>
      <c r="L15" s="40"/>
      <c r="M15" s="40"/>
      <c r="N15" s="42"/>
    </row>
    <row r="16" spans="1:14" ht="37.5" customHeight="1">
      <c r="A16" s="13">
        <v>4</v>
      </c>
      <c r="B16" s="15" t="s">
        <v>60</v>
      </c>
      <c r="C16" s="6" t="s">
        <v>12</v>
      </c>
      <c r="D16" s="4" t="s">
        <v>10</v>
      </c>
      <c r="E16" s="4"/>
      <c r="F16" s="4">
        <v>46</v>
      </c>
      <c r="G16" s="19"/>
      <c r="H16" s="19"/>
      <c r="I16" s="19"/>
      <c r="J16" s="19"/>
      <c r="K16" s="19"/>
      <c r="L16" s="19"/>
      <c r="M16" s="19"/>
    </row>
    <row r="17" spans="1:14" s="43" customFormat="1">
      <c r="A17" s="35"/>
      <c r="B17" s="15"/>
      <c r="C17" s="36" t="s">
        <v>51</v>
      </c>
      <c r="D17" s="37" t="s">
        <v>52</v>
      </c>
      <c r="E17" s="37">
        <v>0.53700000000000003</v>
      </c>
      <c r="F17" s="38">
        <f>F16*E17</f>
        <v>24.702000000000002</v>
      </c>
      <c r="G17" s="39"/>
      <c r="H17" s="40"/>
      <c r="I17" s="41"/>
      <c r="J17" s="40"/>
      <c r="K17" s="41"/>
      <c r="L17" s="40"/>
      <c r="M17" s="40"/>
      <c r="N17" s="42"/>
    </row>
    <row r="18" spans="1:14" ht="44.25" customHeight="1">
      <c r="A18" s="13">
        <v>5</v>
      </c>
      <c r="B18" s="15" t="s">
        <v>61</v>
      </c>
      <c r="C18" s="6" t="s">
        <v>13</v>
      </c>
      <c r="D18" s="4" t="s">
        <v>2</v>
      </c>
      <c r="E18" s="4"/>
      <c r="F18" s="4">
        <v>65.75</v>
      </c>
      <c r="G18" s="19"/>
      <c r="H18" s="19"/>
      <c r="I18" s="19"/>
      <c r="J18" s="19"/>
      <c r="K18" s="19"/>
      <c r="L18" s="19"/>
      <c r="M18" s="19"/>
    </row>
    <row r="19" spans="1:14" s="43" customFormat="1">
      <c r="A19" s="35"/>
      <c r="B19" s="15"/>
      <c r="C19" s="36" t="s">
        <v>51</v>
      </c>
      <c r="D19" s="37" t="s">
        <v>52</v>
      </c>
      <c r="E19" s="37">
        <v>1.56</v>
      </c>
      <c r="F19" s="38">
        <f>F18*E19</f>
        <v>102.57000000000001</v>
      </c>
      <c r="G19" s="39"/>
      <c r="H19" s="40"/>
      <c r="I19" s="41"/>
      <c r="J19" s="40"/>
      <c r="K19" s="41"/>
      <c r="L19" s="40"/>
      <c r="M19" s="40"/>
      <c r="N19" s="42"/>
    </row>
    <row r="20" spans="1:14" s="43" customFormat="1">
      <c r="A20" s="35"/>
      <c r="B20" s="15"/>
      <c r="C20" s="36" t="s">
        <v>53</v>
      </c>
      <c r="D20" s="37" t="s">
        <v>54</v>
      </c>
      <c r="E20" s="37">
        <v>9.8400000000000001E-2</v>
      </c>
      <c r="F20" s="38">
        <f>F18*E20</f>
        <v>6.4698000000000002</v>
      </c>
      <c r="G20" s="39"/>
      <c r="H20" s="40"/>
      <c r="I20" s="41"/>
      <c r="J20" s="40"/>
      <c r="K20" s="41"/>
      <c r="L20" s="40"/>
      <c r="M20" s="40"/>
      <c r="N20" s="42"/>
    </row>
    <row r="21" spans="1:14" ht="54" customHeight="1">
      <c r="A21" s="13">
        <v>6</v>
      </c>
      <c r="B21" s="15" t="s">
        <v>62</v>
      </c>
      <c r="C21" s="6" t="s">
        <v>14</v>
      </c>
      <c r="D21" s="4" t="s">
        <v>2</v>
      </c>
      <c r="E21" s="4"/>
      <c r="F21" s="4">
        <v>32.299999999999997</v>
      </c>
      <c r="G21" s="19"/>
      <c r="H21" s="19"/>
      <c r="I21" s="19"/>
      <c r="J21" s="19"/>
      <c r="K21" s="19"/>
      <c r="L21" s="19"/>
      <c r="M21" s="19"/>
    </row>
    <row r="22" spans="1:14" s="43" customFormat="1">
      <c r="A22" s="35"/>
      <c r="B22" s="15"/>
      <c r="C22" s="36" t="s">
        <v>51</v>
      </c>
      <c r="D22" s="37" t="s">
        <v>52</v>
      </c>
      <c r="E22" s="37">
        <v>0.88700000000000001</v>
      </c>
      <c r="F22" s="38">
        <f>F21*E22</f>
        <v>28.650099999999998</v>
      </c>
      <c r="G22" s="39"/>
      <c r="H22" s="40"/>
      <c r="I22" s="41"/>
      <c r="J22" s="40"/>
      <c r="K22" s="41"/>
      <c r="L22" s="40"/>
      <c r="M22" s="40"/>
      <c r="N22" s="42"/>
    </row>
    <row r="23" spans="1:14" s="43" customFormat="1">
      <c r="A23" s="35"/>
      <c r="B23" s="15"/>
      <c r="C23" s="36" t="s">
        <v>53</v>
      </c>
      <c r="D23" s="37" t="s">
        <v>54</v>
      </c>
      <c r="E23" s="37">
        <v>9.8400000000000001E-2</v>
      </c>
      <c r="F23" s="38">
        <f>F21*E23</f>
        <v>3.1783199999999998</v>
      </c>
      <c r="G23" s="39"/>
      <c r="H23" s="40"/>
      <c r="I23" s="41"/>
      <c r="J23" s="40"/>
      <c r="K23" s="41"/>
      <c r="L23" s="40"/>
      <c r="M23" s="40"/>
      <c r="N23" s="42"/>
    </row>
    <row r="24" spans="1:14" ht="30" customHeight="1">
      <c r="A24" s="13">
        <v>7</v>
      </c>
      <c r="B24" s="15" t="s">
        <v>64</v>
      </c>
      <c r="C24" s="6" t="s">
        <v>65</v>
      </c>
      <c r="D24" s="4" t="s">
        <v>3</v>
      </c>
      <c r="E24" s="4"/>
      <c r="F24" s="4">
        <v>38</v>
      </c>
      <c r="G24" s="19"/>
      <c r="H24" s="19"/>
      <c r="I24" s="19"/>
      <c r="J24" s="19"/>
      <c r="K24" s="19"/>
      <c r="L24" s="19"/>
      <c r="M24" s="19"/>
    </row>
    <row r="25" spans="1:14" s="43" customFormat="1">
      <c r="A25" s="35"/>
      <c r="B25" s="15"/>
      <c r="C25" s="36" t="s">
        <v>66</v>
      </c>
      <c r="D25" s="37" t="s">
        <v>67</v>
      </c>
      <c r="E25" s="37">
        <v>0.53</v>
      </c>
      <c r="F25" s="38">
        <f>F24*E25</f>
        <v>20.14</v>
      </c>
      <c r="G25" s="39"/>
      <c r="H25" s="40"/>
      <c r="I25" s="41"/>
      <c r="J25" s="40"/>
      <c r="K25" s="41"/>
      <c r="L25" s="40"/>
      <c r="M25" s="40"/>
      <c r="N25" s="42"/>
    </row>
    <row r="26" spans="1:14" ht="24" customHeight="1">
      <c r="A26" s="13">
        <v>8</v>
      </c>
      <c r="B26" s="15" t="s">
        <v>63</v>
      </c>
      <c r="C26" s="6" t="s">
        <v>108</v>
      </c>
      <c r="D26" s="4" t="s">
        <v>3</v>
      </c>
      <c r="E26" s="4"/>
      <c r="F26" s="4">
        <v>38</v>
      </c>
      <c r="G26" s="19"/>
      <c r="H26" s="19"/>
      <c r="I26" s="19"/>
      <c r="J26" s="19"/>
      <c r="K26" s="19"/>
      <c r="L26" s="19"/>
      <c r="M26" s="19"/>
    </row>
    <row r="27" spans="1:14" ht="32.25" customHeight="1">
      <c r="A27" s="13"/>
      <c r="B27" s="15"/>
      <c r="C27" s="12" t="s">
        <v>4</v>
      </c>
      <c r="D27" s="13"/>
      <c r="E27" s="13"/>
      <c r="F27" s="13"/>
      <c r="G27" s="19"/>
      <c r="H27" s="19"/>
      <c r="I27" s="19"/>
      <c r="J27" s="19"/>
      <c r="K27" s="19"/>
      <c r="L27" s="19"/>
      <c r="M27" s="19"/>
    </row>
    <row r="28" spans="1:14" ht="51" customHeight="1">
      <c r="A28" s="13">
        <v>1</v>
      </c>
      <c r="B28" s="15" t="s">
        <v>138</v>
      </c>
      <c r="C28" s="7" t="s">
        <v>17</v>
      </c>
      <c r="D28" s="4" t="s">
        <v>2</v>
      </c>
      <c r="E28" s="4"/>
      <c r="F28" s="4">
        <v>238.7</v>
      </c>
      <c r="G28" s="19"/>
      <c r="H28" s="19"/>
      <c r="I28" s="19"/>
      <c r="J28" s="19"/>
      <c r="K28" s="19"/>
      <c r="L28" s="19"/>
      <c r="M28" s="19"/>
    </row>
    <row r="29" spans="1:14" s="43" customFormat="1">
      <c r="A29" s="35"/>
      <c r="B29" s="15"/>
      <c r="C29" s="36" t="s">
        <v>51</v>
      </c>
      <c r="D29" s="37" t="s">
        <v>52</v>
      </c>
      <c r="E29" s="37">
        <v>0.38100000000000001</v>
      </c>
      <c r="F29" s="38">
        <f>F28*E29</f>
        <v>90.944699999999997</v>
      </c>
      <c r="G29" s="39"/>
      <c r="H29" s="40"/>
      <c r="I29" s="41"/>
      <c r="J29" s="40"/>
      <c r="K29" s="41"/>
      <c r="L29" s="40"/>
      <c r="M29" s="40"/>
      <c r="N29" s="42"/>
    </row>
    <row r="30" spans="1:14" s="43" customFormat="1">
      <c r="A30" s="35"/>
      <c r="B30" s="15"/>
      <c r="C30" s="36" t="s">
        <v>53</v>
      </c>
      <c r="D30" s="37" t="s">
        <v>54</v>
      </c>
      <c r="E30" s="37">
        <v>1.4999999999999999E-2</v>
      </c>
      <c r="F30" s="38">
        <f>F28*E30</f>
        <v>3.5804999999999998</v>
      </c>
      <c r="G30" s="39"/>
      <c r="H30" s="40"/>
      <c r="I30" s="41"/>
      <c r="J30" s="40"/>
      <c r="K30" s="41"/>
      <c r="L30" s="40"/>
      <c r="M30" s="40"/>
      <c r="N30" s="42"/>
    </row>
    <row r="31" spans="1:14">
      <c r="A31" s="13"/>
      <c r="B31" s="15"/>
      <c r="C31" s="7" t="s">
        <v>68</v>
      </c>
      <c r="D31" s="4" t="s">
        <v>69</v>
      </c>
      <c r="E31" s="4">
        <v>2.4</v>
      </c>
      <c r="F31" s="4">
        <f>F28*E31</f>
        <v>572.88</v>
      </c>
      <c r="G31" s="19"/>
      <c r="H31" s="19"/>
      <c r="I31" s="19"/>
      <c r="J31" s="19"/>
      <c r="K31" s="19"/>
      <c r="L31" s="19"/>
      <c r="M31" s="19"/>
    </row>
    <row r="32" spans="1:14">
      <c r="A32" s="13"/>
      <c r="B32" s="15"/>
      <c r="C32" s="30" t="s">
        <v>70</v>
      </c>
      <c r="D32" s="4" t="s">
        <v>71</v>
      </c>
      <c r="E32" s="4">
        <v>3.5999999999999999E-3</v>
      </c>
      <c r="F32" s="4">
        <f>F28*E32</f>
        <v>0.85931999999999997</v>
      </c>
      <c r="G32" s="19"/>
      <c r="H32" s="19"/>
      <c r="I32" s="19"/>
      <c r="J32" s="19"/>
      <c r="K32" s="19"/>
      <c r="L32" s="19"/>
      <c r="M32" s="19"/>
    </row>
    <row r="33" spans="1:14" ht="42.75" customHeight="1">
      <c r="A33" s="13">
        <v>2</v>
      </c>
      <c r="B33" s="15" t="s">
        <v>138</v>
      </c>
      <c r="C33" s="6" t="s">
        <v>25</v>
      </c>
      <c r="D33" s="4" t="s">
        <v>2</v>
      </c>
      <c r="E33" s="4"/>
      <c r="F33" s="4">
        <v>950</v>
      </c>
      <c r="G33" s="19"/>
      <c r="H33" s="19"/>
      <c r="I33" s="19"/>
      <c r="J33" s="19"/>
      <c r="K33" s="19"/>
      <c r="L33" s="19"/>
      <c r="M33" s="19"/>
    </row>
    <row r="34" spans="1:14" s="43" customFormat="1">
      <c r="A34" s="35"/>
      <c r="B34" s="15"/>
      <c r="C34" s="36" t="s">
        <v>51</v>
      </c>
      <c r="D34" s="37" t="s">
        <v>52</v>
      </c>
      <c r="E34" s="37">
        <v>0.38100000000000001</v>
      </c>
      <c r="F34" s="38">
        <f>F33*E34</f>
        <v>361.95</v>
      </c>
      <c r="G34" s="39"/>
      <c r="H34" s="40"/>
      <c r="I34" s="41"/>
      <c r="J34" s="40"/>
      <c r="K34" s="41"/>
      <c r="L34" s="40"/>
      <c r="M34" s="40"/>
      <c r="N34" s="42"/>
    </row>
    <row r="35" spans="1:14" s="43" customFormat="1">
      <c r="A35" s="35"/>
      <c r="B35" s="15"/>
      <c r="C35" s="36" t="s">
        <v>53</v>
      </c>
      <c r="D35" s="37" t="s">
        <v>54</v>
      </c>
      <c r="E35" s="37">
        <v>1.4999999999999999E-2</v>
      </c>
      <c r="F35" s="38">
        <f>F33*E35</f>
        <v>14.25</v>
      </c>
      <c r="G35" s="39"/>
      <c r="H35" s="40"/>
      <c r="I35" s="41"/>
      <c r="J35" s="40"/>
      <c r="K35" s="41"/>
      <c r="L35" s="40"/>
      <c r="M35" s="40"/>
      <c r="N35" s="42"/>
    </row>
    <row r="36" spans="1:14">
      <c r="A36" s="13"/>
      <c r="B36" s="15"/>
      <c r="C36" s="7" t="s">
        <v>72</v>
      </c>
      <c r="D36" s="4" t="s">
        <v>69</v>
      </c>
      <c r="E36" s="4">
        <v>0.5</v>
      </c>
      <c r="F36" s="4">
        <f>F33*E36</f>
        <v>475</v>
      </c>
      <c r="G36" s="19"/>
      <c r="H36" s="19"/>
      <c r="I36" s="19"/>
      <c r="J36" s="19"/>
      <c r="K36" s="19"/>
      <c r="L36" s="19"/>
      <c r="M36" s="19"/>
    </row>
    <row r="37" spans="1:14">
      <c r="A37" s="13"/>
      <c r="B37" s="15"/>
      <c r="C37" s="30" t="s">
        <v>70</v>
      </c>
      <c r="D37" s="4" t="s">
        <v>71</v>
      </c>
      <c r="E37" s="4">
        <v>3.5999999999999999E-3</v>
      </c>
      <c r="F37" s="4">
        <f>F33*E37</f>
        <v>3.42</v>
      </c>
      <c r="G37" s="19"/>
      <c r="H37" s="19"/>
      <c r="I37" s="19"/>
      <c r="J37" s="19"/>
      <c r="K37" s="19"/>
      <c r="L37" s="19"/>
      <c r="M37" s="19"/>
    </row>
    <row r="38" spans="1:14" ht="57.75" customHeight="1">
      <c r="A38" s="13">
        <v>3</v>
      </c>
      <c r="B38" s="15" t="s">
        <v>73</v>
      </c>
      <c r="C38" s="6" t="s">
        <v>15</v>
      </c>
      <c r="D38" s="4" t="s">
        <v>2</v>
      </c>
      <c r="E38" s="4"/>
      <c r="F38" s="4">
        <v>950</v>
      </c>
      <c r="G38" s="19"/>
      <c r="H38" s="19"/>
      <c r="I38" s="19"/>
      <c r="J38" s="19"/>
      <c r="K38" s="19"/>
      <c r="L38" s="19"/>
      <c r="M38" s="19"/>
    </row>
    <row r="39" spans="1:14" s="43" customFormat="1">
      <c r="A39" s="35"/>
      <c r="B39" s="15"/>
      <c r="C39" s="36" t="s">
        <v>51</v>
      </c>
      <c r="D39" s="37" t="s">
        <v>52</v>
      </c>
      <c r="E39" s="37">
        <v>0.35499999999999998</v>
      </c>
      <c r="F39" s="38">
        <f>F38*E39</f>
        <v>337.25</v>
      </c>
      <c r="G39" s="39"/>
      <c r="H39" s="40"/>
      <c r="I39" s="41"/>
      <c r="J39" s="40"/>
      <c r="K39" s="41"/>
      <c r="L39" s="40"/>
      <c r="M39" s="40"/>
      <c r="N39" s="42"/>
    </row>
    <row r="40" spans="1:14" s="43" customFormat="1">
      <c r="A40" s="35"/>
      <c r="B40" s="15"/>
      <c r="C40" s="36" t="s">
        <v>53</v>
      </c>
      <c r="D40" s="37" t="s">
        <v>54</v>
      </c>
      <c r="E40" s="37">
        <v>3.8999999999999998E-3</v>
      </c>
      <c r="F40" s="38">
        <f>F38*E40</f>
        <v>3.7049999999999996</v>
      </c>
      <c r="G40" s="39"/>
      <c r="H40" s="40"/>
      <c r="I40" s="41"/>
      <c r="J40" s="40"/>
      <c r="K40" s="41"/>
      <c r="L40" s="40"/>
      <c r="M40" s="40"/>
      <c r="N40" s="42"/>
    </row>
    <row r="41" spans="1:14">
      <c r="A41" s="13"/>
      <c r="B41" s="15"/>
      <c r="C41" s="6" t="s">
        <v>15</v>
      </c>
      <c r="D41" s="4" t="s">
        <v>2</v>
      </c>
      <c r="E41" s="4">
        <v>1.05</v>
      </c>
      <c r="F41" s="4">
        <f>F38*E41</f>
        <v>997.5</v>
      </c>
      <c r="G41" s="19"/>
      <c r="H41" s="19"/>
      <c r="I41" s="19"/>
      <c r="J41" s="19"/>
      <c r="K41" s="19"/>
      <c r="L41" s="19"/>
      <c r="M41" s="19"/>
    </row>
    <row r="42" spans="1:14" ht="25.5">
      <c r="A42" s="13"/>
      <c r="B42" s="15"/>
      <c r="C42" s="6" t="s">
        <v>26</v>
      </c>
      <c r="D42" s="4" t="s">
        <v>5</v>
      </c>
      <c r="E42" s="4"/>
      <c r="F42" s="4">
        <v>8550</v>
      </c>
      <c r="G42" s="19"/>
      <c r="H42" s="19"/>
      <c r="I42" s="19"/>
      <c r="J42" s="19"/>
      <c r="K42" s="19"/>
      <c r="L42" s="19"/>
      <c r="M42" s="19"/>
    </row>
    <row r="43" spans="1:14" ht="57.75" customHeight="1">
      <c r="A43" s="13">
        <v>4</v>
      </c>
      <c r="B43" s="15" t="s">
        <v>76</v>
      </c>
      <c r="C43" s="6" t="s">
        <v>74</v>
      </c>
      <c r="D43" s="4" t="s">
        <v>2</v>
      </c>
      <c r="E43" s="4"/>
      <c r="F43" s="4">
        <v>950</v>
      </c>
      <c r="G43" s="19"/>
      <c r="H43" s="19"/>
      <c r="I43" s="19"/>
      <c r="J43" s="19"/>
      <c r="K43" s="19"/>
      <c r="L43" s="19"/>
      <c r="M43" s="19"/>
    </row>
    <row r="44" spans="1:14" s="43" customFormat="1">
      <c r="A44" s="35"/>
      <c r="B44" s="15"/>
      <c r="C44" s="36" t="s">
        <v>51</v>
      </c>
      <c r="D44" s="37" t="s">
        <v>52</v>
      </c>
      <c r="E44" s="37">
        <v>0.26400000000000001</v>
      </c>
      <c r="F44" s="38">
        <f>F43*E44</f>
        <v>250.8</v>
      </c>
      <c r="G44" s="39"/>
      <c r="H44" s="40"/>
      <c r="I44" s="41"/>
      <c r="J44" s="40"/>
      <c r="K44" s="41"/>
      <c r="L44" s="40"/>
      <c r="M44" s="40"/>
      <c r="N44" s="42"/>
    </row>
    <row r="45" spans="1:14" s="43" customFormat="1">
      <c r="A45" s="35"/>
      <c r="B45" s="15"/>
      <c r="C45" s="36" t="s">
        <v>53</v>
      </c>
      <c r="D45" s="37" t="s">
        <v>54</v>
      </c>
      <c r="E45" s="37">
        <v>2.0000000000000001E-4</v>
      </c>
      <c r="F45" s="38">
        <f>F43*E45</f>
        <v>0.19</v>
      </c>
      <c r="G45" s="39"/>
      <c r="H45" s="40"/>
      <c r="I45" s="41"/>
      <c r="J45" s="40"/>
      <c r="K45" s="41"/>
      <c r="L45" s="40"/>
      <c r="M45" s="40"/>
      <c r="N45" s="42"/>
    </row>
    <row r="46" spans="1:14">
      <c r="A46" s="13"/>
      <c r="B46" s="15"/>
      <c r="C46" s="6" t="s">
        <v>75</v>
      </c>
      <c r="D46" s="4" t="s">
        <v>2</v>
      </c>
      <c r="E46" s="4">
        <v>1.05</v>
      </c>
      <c r="F46" s="4">
        <f>F43*E46</f>
        <v>997.5</v>
      </c>
      <c r="G46" s="19"/>
      <c r="H46" s="19"/>
      <c r="I46" s="19"/>
      <c r="J46" s="19"/>
      <c r="K46" s="19"/>
      <c r="L46" s="19"/>
      <c r="M46" s="19"/>
    </row>
    <row r="47" spans="1:14">
      <c r="A47" s="13"/>
      <c r="B47" s="15"/>
      <c r="C47" s="30" t="s">
        <v>77</v>
      </c>
      <c r="D47" s="4" t="s">
        <v>69</v>
      </c>
      <c r="E47" s="4">
        <v>7.4999999999999997E-2</v>
      </c>
      <c r="F47" s="4">
        <f>F43*E47</f>
        <v>71.25</v>
      </c>
      <c r="G47" s="19"/>
      <c r="H47" s="19"/>
      <c r="I47" s="19"/>
      <c r="J47" s="19"/>
      <c r="K47" s="19"/>
      <c r="L47" s="19"/>
      <c r="M47" s="19"/>
    </row>
    <row r="48" spans="1:14">
      <c r="A48" s="13"/>
      <c r="B48" s="15"/>
      <c r="C48" s="30" t="s">
        <v>70</v>
      </c>
      <c r="D48" s="4" t="s">
        <v>71</v>
      </c>
      <c r="E48" s="4">
        <v>4.7000000000000002E-3</v>
      </c>
      <c r="F48" s="4">
        <f>E48*F43</f>
        <v>4.4649999999999999</v>
      </c>
      <c r="G48" s="19"/>
      <c r="H48" s="19"/>
      <c r="I48" s="19"/>
      <c r="J48" s="19"/>
      <c r="K48" s="19"/>
      <c r="L48" s="19"/>
      <c r="M48" s="19"/>
    </row>
    <row r="49" spans="1:14" ht="38.25" customHeight="1">
      <c r="A49" s="13">
        <v>5</v>
      </c>
      <c r="B49" s="15" t="s">
        <v>78</v>
      </c>
      <c r="C49" s="6" t="s">
        <v>16</v>
      </c>
      <c r="D49" s="4" t="s">
        <v>2</v>
      </c>
      <c r="E49" s="4"/>
      <c r="F49" s="4">
        <v>950</v>
      </c>
      <c r="G49" s="19"/>
      <c r="H49" s="19"/>
      <c r="I49" s="19"/>
      <c r="J49" s="19"/>
      <c r="K49" s="19"/>
      <c r="L49" s="19"/>
      <c r="M49" s="19"/>
    </row>
    <row r="50" spans="1:14" s="43" customFormat="1">
      <c r="A50" s="35"/>
      <c r="B50" s="15"/>
      <c r="C50" s="36" t="s">
        <v>51</v>
      </c>
      <c r="D50" s="37" t="s">
        <v>52</v>
      </c>
      <c r="E50" s="37">
        <v>1.32</v>
      </c>
      <c r="F50" s="38">
        <f>F49*E50</f>
        <v>1254</v>
      </c>
      <c r="G50" s="39"/>
      <c r="H50" s="40"/>
      <c r="I50" s="41"/>
      <c r="J50" s="40"/>
      <c r="K50" s="41"/>
      <c r="L50" s="40"/>
      <c r="M50" s="40"/>
      <c r="N50" s="42"/>
    </row>
    <row r="51" spans="1:14" s="43" customFormat="1">
      <c r="A51" s="35"/>
      <c r="B51" s="15"/>
      <c r="C51" s="36" t="s">
        <v>53</v>
      </c>
      <c r="D51" s="37" t="s">
        <v>54</v>
      </c>
      <c r="E51" s="37">
        <v>3.7999999999999999E-2</v>
      </c>
      <c r="F51" s="38">
        <f>F49*E51</f>
        <v>36.1</v>
      </c>
      <c r="G51" s="39"/>
      <c r="H51" s="40"/>
      <c r="I51" s="41"/>
      <c r="J51" s="40"/>
      <c r="K51" s="41"/>
      <c r="L51" s="40"/>
      <c r="M51" s="40"/>
      <c r="N51" s="42"/>
    </row>
    <row r="52" spans="1:14">
      <c r="A52" s="13"/>
      <c r="B52" s="15"/>
      <c r="C52" s="30" t="s">
        <v>79</v>
      </c>
      <c r="D52" s="4" t="s">
        <v>69</v>
      </c>
      <c r="E52" s="4">
        <v>3</v>
      </c>
      <c r="F52" s="4">
        <f>F49*E52</f>
        <v>2850</v>
      </c>
      <c r="G52" s="19"/>
      <c r="H52" s="19"/>
      <c r="I52" s="19"/>
      <c r="J52" s="19"/>
      <c r="K52" s="19"/>
      <c r="L52" s="19"/>
      <c r="M52" s="19"/>
    </row>
    <row r="53" spans="1:14">
      <c r="A53" s="13"/>
      <c r="B53" s="15"/>
      <c r="C53" s="30" t="s">
        <v>70</v>
      </c>
      <c r="D53" s="4" t="s">
        <v>71</v>
      </c>
      <c r="E53" s="4">
        <v>0.03</v>
      </c>
      <c r="F53" s="4">
        <f>F49*E53</f>
        <v>28.5</v>
      </c>
      <c r="G53" s="19"/>
      <c r="H53" s="19"/>
      <c r="I53" s="19"/>
      <c r="J53" s="19"/>
      <c r="K53" s="19"/>
      <c r="L53" s="19"/>
      <c r="M53" s="19"/>
    </row>
    <row r="54" spans="1:14" ht="50.25" customHeight="1">
      <c r="A54" s="13">
        <v>6</v>
      </c>
      <c r="B54" s="15" t="s">
        <v>78</v>
      </c>
      <c r="C54" s="6" t="s">
        <v>11</v>
      </c>
      <c r="D54" s="4" t="s">
        <v>2</v>
      </c>
      <c r="E54" s="4"/>
      <c r="F54" s="4">
        <v>100.8</v>
      </c>
      <c r="G54" s="19"/>
      <c r="H54" s="19"/>
      <c r="I54" s="19"/>
      <c r="J54" s="19"/>
      <c r="K54" s="19"/>
      <c r="L54" s="19"/>
      <c r="M54" s="19"/>
    </row>
    <row r="55" spans="1:14" s="43" customFormat="1">
      <c r="A55" s="35"/>
      <c r="B55" s="15"/>
      <c r="C55" s="36" t="s">
        <v>51</v>
      </c>
      <c r="D55" s="37" t="s">
        <v>52</v>
      </c>
      <c r="E55" s="37">
        <v>1.32</v>
      </c>
      <c r="F55" s="38">
        <f>F54*E55</f>
        <v>133.05600000000001</v>
      </c>
      <c r="G55" s="39"/>
      <c r="H55" s="40"/>
      <c r="I55" s="41"/>
      <c r="J55" s="40"/>
      <c r="K55" s="41"/>
      <c r="L55" s="40"/>
      <c r="M55" s="40"/>
      <c r="N55" s="42"/>
    </row>
    <row r="56" spans="1:14" s="43" customFormat="1">
      <c r="A56" s="35"/>
      <c r="B56" s="15"/>
      <c r="C56" s="36" t="s">
        <v>53</v>
      </c>
      <c r="D56" s="37" t="s">
        <v>54</v>
      </c>
      <c r="E56" s="37">
        <v>3.7999999999999999E-2</v>
      </c>
      <c r="F56" s="38">
        <f>F54*E56</f>
        <v>3.8303999999999996</v>
      </c>
      <c r="G56" s="39"/>
      <c r="H56" s="40"/>
      <c r="I56" s="41"/>
      <c r="J56" s="40"/>
      <c r="K56" s="41"/>
      <c r="L56" s="40"/>
      <c r="M56" s="40"/>
      <c r="N56" s="42"/>
    </row>
    <row r="57" spans="1:14">
      <c r="A57" s="13"/>
      <c r="B57" s="15"/>
      <c r="C57" s="30" t="s">
        <v>79</v>
      </c>
      <c r="D57" s="4" t="s">
        <v>69</v>
      </c>
      <c r="E57" s="4">
        <v>3</v>
      </c>
      <c r="F57" s="4">
        <f>F54*E57</f>
        <v>302.39999999999998</v>
      </c>
      <c r="G57" s="19"/>
      <c r="H57" s="19"/>
      <c r="I57" s="19"/>
      <c r="J57" s="19"/>
      <c r="K57" s="19"/>
      <c r="L57" s="19"/>
      <c r="M57" s="19"/>
    </row>
    <row r="58" spans="1:14">
      <c r="A58" s="13"/>
      <c r="B58" s="15"/>
      <c r="C58" s="30" t="s">
        <v>70</v>
      </c>
      <c r="D58" s="4" t="s">
        <v>71</v>
      </c>
      <c r="E58" s="4">
        <v>0.03</v>
      </c>
      <c r="F58" s="4">
        <f>F54*E58</f>
        <v>3.024</v>
      </c>
      <c r="G58" s="19"/>
      <c r="H58" s="19"/>
      <c r="I58" s="19"/>
      <c r="J58" s="19"/>
      <c r="K58" s="19"/>
      <c r="L58" s="19"/>
      <c r="M58" s="19"/>
    </row>
    <row r="59" spans="1:14" ht="55.5" customHeight="1">
      <c r="A59" s="13">
        <v>7</v>
      </c>
      <c r="B59" s="15" t="s">
        <v>81</v>
      </c>
      <c r="C59" s="6" t="s">
        <v>80</v>
      </c>
      <c r="D59" s="4" t="s">
        <v>2</v>
      </c>
      <c r="E59" s="4"/>
      <c r="F59" s="4">
        <v>1050</v>
      </c>
      <c r="G59" s="19"/>
      <c r="H59" s="19"/>
      <c r="I59" s="19"/>
      <c r="J59" s="19"/>
      <c r="K59" s="19"/>
      <c r="L59" s="19"/>
      <c r="M59" s="19"/>
    </row>
    <row r="60" spans="1:14" s="43" customFormat="1">
      <c r="A60" s="35"/>
      <c r="B60" s="15"/>
      <c r="C60" s="36" t="s">
        <v>51</v>
      </c>
      <c r="D60" s="37" t="s">
        <v>52</v>
      </c>
      <c r="E60" s="37">
        <v>0.65800000000000003</v>
      </c>
      <c r="F60" s="38">
        <f>F59*E60</f>
        <v>690.9</v>
      </c>
      <c r="G60" s="39"/>
      <c r="H60" s="40"/>
      <c r="I60" s="41"/>
      <c r="J60" s="40"/>
      <c r="K60" s="41"/>
      <c r="L60" s="40"/>
      <c r="M60" s="40"/>
      <c r="N60" s="42"/>
    </row>
    <row r="61" spans="1:14" s="43" customFormat="1">
      <c r="A61" s="35"/>
      <c r="B61" s="15"/>
      <c r="C61" s="36" t="s">
        <v>53</v>
      </c>
      <c r="D61" s="37" t="s">
        <v>54</v>
      </c>
      <c r="E61" s="37">
        <v>0.01</v>
      </c>
      <c r="F61" s="38">
        <f>F59*E61</f>
        <v>10.5</v>
      </c>
      <c r="G61" s="39"/>
      <c r="H61" s="40"/>
      <c r="I61" s="41"/>
      <c r="J61" s="40"/>
      <c r="K61" s="41"/>
      <c r="L61" s="40"/>
      <c r="M61" s="40"/>
      <c r="N61" s="42"/>
    </row>
    <row r="62" spans="1:14">
      <c r="A62" s="13"/>
      <c r="B62" s="15"/>
      <c r="C62" s="6" t="s">
        <v>82</v>
      </c>
      <c r="D62" s="4" t="s">
        <v>69</v>
      </c>
      <c r="E62" s="4">
        <v>0.63</v>
      </c>
      <c r="F62" s="4">
        <f>F59*E62</f>
        <v>661.5</v>
      </c>
      <c r="G62" s="19"/>
      <c r="H62" s="19"/>
      <c r="I62" s="19"/>
      <c r="J62" s="19"/>
      <c r="K62" s="19"/>
      <c r="L62" s="19"/>
      <c r="M62" s="19"/>
    </row>
    <row r="63" spans="1:14">
      <c r="A63" s="13"/>
      <c r="B63" s="15"/>
      <c r="C63" s="30" t="s">
        <v>83</v>
      </c>
      <c r="D63" s="4" t="s">
        <v>69</v>
      </c>
      <c r="E63" s="4">
        <v>0.79</v>
      </c>
      <c r="F63" s="4">
        <f>F59*E63</f>
        <v>829.5</v>
      </c>
      <c r="G63" s="19"/>
      <c r="H63" s="19"/>
      <c r="I63" s="19"/>
      <c r="J63" s="19"/>
      <c r="K63" s="19"/>
      <c r="L63" s="19"/>
      <c r="M63" s="19"/>
    </row>
    <row r="64" spans="1:14">
      <c r="A64" s="13"/>
      <c r="B64" s="15"/>
      <c r="C64" s="30" t="s">
        <v>70</v>
      </c>
      <c r="D64" s="4" t="s">
        <v>71</v>
      </c>
      <c r="E64" s="4">
        <v>1.6E-2</v>
      </c>
      <c r="F64" s="4">
        <f>E64*F59</f>
        <v>16.8</v>
      </c>
      <c r="G64" s="19"/>
      <c r="H64" s="19"/>
      <c r="I64" s="19"/>
      <c r="J64" s="19"/>
      <c r="K64" s="19"/>
      <c r="L64" s="19"/>
      <c r="M64" s="19"/>
    </row>
    <row r="65" spans="1:13" ht="50.25" customHeight="1">
      <c r="A65" s="13">
        <v>8</v>
      </c>
      <c r="B65" s="15" t="s">
        <v>84</v>
      </c>
      <c r="C65" s="6" t="s">
        <v>6</v>
      </c>
      <c r="D65" s="4" t="s">
        <v>2</v>
      </c>
      <c r="E65" s="4"/>
      <c r="F65" s="4">
        <v>25</v>
      </c>
      <c r="G65" s="19"/>
      <c r="H65" s="19"/>
      <c r="I65" s="19"/>
      <c r="J65" s="19"/>
      <c r="K65" s="19"/>
      <c r="L65" s="19"/>
      <c r="M65" s="19"/>
    </row>
    <row r="66" spans="1:13" s="56" customFormat="1" ht="15.75">
      <c r="A66" s="52"/>
      <c r="B66" s="53"/>
      <c r="C66" s="53" t="s">
        <v>85</v>
      </c>
      <c r="D66" s="54" t="s">
        <v>67</v>
      </c>
      <c r="E66" s="53">
        <v>0.68</v>
      </c>
      <c r="F66" s="55">
        <f>F65*E66</f>
        <v>17</v>
      </c>
      <c r="G66" s="19"/>
      <c r="H66" s="19"/>
      <c r="I66" s="19"/>
      <c r="J66" s="19"/>
      <c r="K66" s="19"/>
      <c r="L66" s="19"/>
      <c r="M66" s="19"/>
    </row>
    <row r="67" spans="1:13" s="56" customFormat="1" ht="15.75">
      <c r="A67" s="52"/>
      <c r="B67" s="53"/>
      <c r="C67" s="53" t="s">
        <v>86</v>
      </c>
      <c r="D67" s="53" t="s">
        <v>54</v>
      </c>
      <c r="E67" s="53">
        <v>2.9999999999999997E-4</v>
      </c>
      <c r="F67" s="55">
        <f>F65*E67</f>
        <v>7.4999999999999997E-3</v>
      </c>
      <c r="G67" s="19"/>
      <c r="H67" s="19"/>
      <c r="I67" s="19"/>
      <c r="J67" s="19"/>
      <c r="K67" s="19"/>
      <c r="L67" s="19"/>
      <c r="M67" s="19"/>
    </row>
    <row r="68" spans="1:13" s="56" customFormat="1" ht="15.75">
      <c r="A68" s="52"/>
      <c r="B68" s="15"/>
      <c r="C68" s="57" t="s">
        <v>87</v>
      </c>
      <c r="D68" s="58" t="s">
        <v>88</v>
      </c>
      <c r="E68" s="58">
        <v>0.251</v>
      </c>
      <c r="F68" s="59">
        <f>F65*E68</f>
        <v>6.2750000000000004</v>
      </c>
      <c r="G68" s="19"/>
      <c r="H68" s="19"/>
      <c r="I68" s="19"/>
      <c r="J68" s="19"/>
      <c r="K68" s="19"/>
      <c r="L68" s="19"/>
      <c r="M68" s="19"/>
    </row>
    <row r="69" spans="1:13" s="56" customFormat="1" ht="15.75">
      <c r="A69" s="52"/>
      <c r="B69" s="15"/>
      <c r="C69" s="57" t="s">
        <v>89</v>
      </c>
      <c r="D69" s="58" t="s">
        <v>88</v>
      </c>
      <c r="E69" s="58">
        <v>2.7E-2</v>
      </c>
      <c r="F69" s="59">
        <f>F65*E69</f>
        <v>0.67500000000000004</v>
      </c>
      <c r="G69" s="19"/>
      <c r="H69" s="19"/>
      <c r="I69" s="19"/>
      <c r="J69" s="19"/>
      <c r="K69" s="19"/>
      <c r="L69" s="19"/>
      <c r="M69" s="19"/>
    </row>
    <row r="70" spans="1:13" s="56" customFormat="1" ht="15.75">
      <c r="A70" s="52"/>
      <c r="B70" s="15"/>
      <c r="C70" s="57" t="s">
        <v>90</v>
      </c>
      <c r="D70" s="58" t="s">
        <v>54</v>
      </c>
      <c r="E70" s="58">
        <v>1.9E-3</v>
      </c>
      <c r="F70" s="59">
        <f>F65*E70</f>
        <v>4.7500000000000001E-2</v>
      </c>
      <c r="G70" s="19"/>
      <c r="H70" s="19"/>
      <c r="I70" s="19"/>
      <c r="J70" s="19"/>
      <c r="K70" s="19"/>
      <c r="L70" s="19"/>
      <c r="M70" s="19"/>
    </row>
    <row r="71" spans="1:13" ht="63" customHeight="1">
      <c r="A71" s="13">
        <v>9</v>
      </c>
      <c r="B71" s="15" t="s">
        <v>139</v>
      </c>
      <c r="C71" s="6" t="s">
        <v>7</v>
      </c>
      <c r="D71" s="4" t="s">
        <v>2</v>
      </c>
      <c r="E71" s="4"/>
      <c r="F71" s="4">
        <v>128</v>
      </c>
      <c r="G71" s="19"/>
      <c r="H71" s="19"/>
      <c r="I71" s="19"/>
      <c r="J71" s="19"/>
      <c r="K71" s="19"/>
      <c r="L71" s="19"/>
      <c r="M71" s="19"/>
    </row>
    <row r="72" spans="1:13" s="56" customFormat="1" ht="15.75">
      <c r="A72" s="52"/>
      <c r="B72" s="53"/>
      <c r="C72" s="53" t="s">
        <v>140</v>
      </c>
      <c r="D72" s="54" t="s">
        <v>67</v>
      </c>
      <c r="E72" s="53">
        <v>1.55</v>
      </c>
      <c r="F72" s="55">
        <f>F71*E72</f>
        <v>198.4</v>
      </c>
      <c r="G72" s="19"/>
      <c r="H72" s="19"/>
      <c r="I72" s="19"/>
      <c r="J72" s="19"/>
      <c r="K72" s="19"/>
      <c r="L72" s="19"/>
      <c r="M72" s="19"/>
    </row>
    <row r="73" spans="1:13" s="56" customFormat="1" ht="15.75">
      <c r="A73" s="52"/>
      <c r="B73" s="53"/>
      <c r="C73" s="53" t="s">
        <v>141</v>
      </c>
      <c r="D73" s="53" t="s">
        <v>54</v>
      </c>
      <c r="E73" s="53">
        <v>2.4400000000000002E-2</v>
      </c>
      <c r="F73" s="55">
        <f>F71*E73</f>
        <v>3.1232000000000002</v>
      </c>
      <c r="G73" s="19"/>
      <c r="H73" s="19"/>
      <c r="I73" s="19"/>
      <c r="J73" s="19"/>
      <c r="K73" s="19"/>
      <c r="L73" s="19"/>
      <c r="M73" s="19"/>
    </row>
    <row r="74" spans="1:13" s="56" customFormat="1" ht="38.25">
      <c r="A74" s="52"/>
      <c r="B74" s="53"/>
      <c r="C74" s="6" t="s">
        <v>95</v>
      </c>
      <c r="D74" s="4" t="s">
        <v>2</v>
      </c>
      <c r="E74" s="4">
        <v>1.03</v>
      </c>
      <c r="F74" s="4">
        <f>F71*E74</f>
        <v>131.84</v>
      </c>
      <c r="G74" s="19"/>
      <c r="H74" s="19"/>
      <c r="I74" s="19"/>
      <c r="J74" s="19"/>
      <c r="K74" s="19"/>
      <c r="L74" s="19"/>
      <c r="M74" s="19"/>
    </row>
    <row r="75" spans="1:13" s="56" customFormat="1" ht="15.75">
      <c r="A75" s="52"/>
      <c r="B75" s="15"/>
      <c r="C75" s="57" t="s">
        <v>142</v>
      </c>
      <c r="D75" s="58" t="s">
        <v>54</v>
      </c>
      <c r="E75" s="58">
        <v>0.128</v>
      </c>
      <c r="F75" s="59">
        <f>F71*E75</f>
        <v>16.384</v>
      </c>
      <c r="G75" s="19"/>
      <c r="H75" s="19"/>
      <c r="I75" s="19"/>
      <c r="J75" s="19"/>
      <c r="K75" s="19"/>
      <c r="L75" s="19"/>
      <c r="M75" s="19"/>
    </row>
    <row r="76" spans="1:13" ht="39" customHeight="1">
      <c r="A76" s="13">
        <v>10</v>
      </c>
      <c r="B76" s="15" t="s">
        <v>96</v>
      </c>
      <c r="C76" s="6" t="s">
        <v>21</v>
      </c>
      <c r="D76" s="4" t="s">
        <v>2</v>
      </c>
      <c r="E76" s="4"/>
      <c r="F76" s="4">
        <v>12.2</v>
      </c>
      <c r="G76" s="19"/>
      <c r="H76" s="19"/>
      <c r="I76" s="19"/>
      <c r="J76" s="19"/>
      <c r="K76" s="19"/>
      <c r="L76" s="19"/>
      <c r="M76" s="19"/>
    </row>
    <row r="77" spans="1:13" s="56" customFormat="1" ht="15.75">
      <c r="A77" s="52"/>
      <c r="B77" s="53"/>
      <c r="C77" s="53" t="s">
        <v>85</v>
      </c>
      <c r="D77" s="54" t="s">
        <v>67</v>
      </c>
      <c r="E77" s="53">
        <v>7.65</v>
      </c>
      <c r="F77" s="55">
        <f>F76*E77</f>
        <v>93.33</v>
      </c>
      <c r="G77" s="19"/>
      <c r="H77" s="19"/>
      <c r="I77" s="19"/>
      <c r="J77" s="19"/>
      <c r="K77" s="19"/>
      <c r="L77" s="19"/>
      <c r="M77" s="19"/>
    </row>
    <row r="78" spans="1:13" s="56" customFormat="1" ht="15.75">
      <c r="A78" s="52"/>
      <c r="B78" s="53"/>
      <c r="C78" s="53" t="s">
        <v>86</v>
      </c>
      <c r="D78" s="53" t="s">
        <v>54</v>
      </c>
      <c r="E78" s="53">
        <v>0.34799999999999998</v>
      </c>
      <c r="F78" s="55">
        <f>F76*E78</f>
        <v>4.2455999999999996</v>
      </c>
      <c r="G78" s="19"/>
      <c r="H78" s="19"/>
      <c r="I78" s="19"/>
      <c r="J78" s="19"/>
      <c r="K78" s="19"/>
      <c r="L78" s="19"/>
      <c r="M78" s="19"/>
    </row>
    <row r="79" spans="1:13">
      <c r="A79" s="13"/>
      <c r="B79" s="15"/>
      <c r="C79" s="6" t="s">
        <v>21</v>
      </c>
      <c r="D79" s="4" t="s">
        <v>2</v>
      </c>
      <c r="E79" s="4">
        <v>1</v>
      </c>
      <c r="F79" s="4">
        <f>F76*E79</f>
        <v>12.2</v>
      </c>
      <c r="G79" s="19"/>
      <c r="H79" s="19"/>
      <c r="I79" s="19"/>
      <c r="J79" s="19"/>
      <c r="K79" s="19"/>
      <c r="L79" s="19"/>
      <c r="M79" s="19"/>
    </row>
    <row r="80" spans="1:13" s="56" customFormat="1" ht="15.75">
      <c r="A80" s="52"/>
      <c r="B80" s="15"/>
      <c r="C80" s="57" t="s">
        <v>99</v>
      </c>
      <c r="D80" s="58" t="s">
        <v>54</v>
      </c>
      <c r="E80" s="58">
        <v>0.65600000000000003</v>
      </c>
      <c r="F80" s="59">
        <f>F76*E80</f>
        <v>8.0031999999999996</v>
      </c>
      <c r="G80" s="19"/>
      <c r="H80" s="19"/>
      <c r="I80" s="19"/>
      <c r="J80" s="19"/>
      <c r="K80" s="19"/>
      <c r="L80" s="19"/>
      <c r="M80" s="19"/>
    </row>
    <row r="81" spans="1:13" ht="39" customHeight="1">
      <c r="A81" s="13">
        <v>15</v>
      </c>
      <c r="B81" s="15" t="s">
        <v>97</v>
      </c>
      <c r="C81" s="6" t="s">
        <v>22</v>
      </c>
      <c r="D81" s="4" t="s">
        <v>2</v>
      </c>
      <c r="E81" s="4"/>
      <c r="F81" s="4">
        <v>65.2</v>
      </c>
      <c r="G81" s="19"/>
      <c r="H81" s="19"/>
      <c r="I81" s="19"/>
      <c r="J81" s="19"/>
      <c r="K81" s="19"/>
      <c r="L81" s="19"/>
      <c r="M81" s="19"/>
    </row>
    <row r="82" spans="1:13" s="56" customFormat="1" ht="15.75">
      <c r="A82" s="52"/>
      <c r="B82" s="53"/>
      <c r="C82" s="53" t="s">
        <v>85</v>
      </c>
      <c r="D82" s="54" t="s">
        <v>67</v>
      </c>
      <c r="E82" s="53">
        <v>7.65</v>
      </c>
      <c r="F82" s="55">
        <f>F81*E82</f>
        <v>498.78000000000003</v>
      </c>
      <c r="G82" s="19"/>
      <c r="H82" s="19"/>
      <c r="I82" s="19"/>
      <c r="J82" s="19"/>
      <c r="K82" s="19"/>
      <c r="L82" s="19"/>
      <c r="M82" s="19"/>
    </row>
    <row r="83" spans="1:13" s="56" customFormat="1" ht="15.75">
      <c r="A83" s="52"/>
      <c r="B83" s="53"/>
      <c r="C83" s="53" t="s">
        <v>86</v>
      </c>
      <c r="D83" s="53" t="s">
        <v>54</v>
      </c>
      <c r="E83" s="53">
        <v>0.34799999999999998</v>
      </c>
      <c r="F83" s="55">
        <f>F81*E83</f>
        <v>22.689599999999999</v>
      </c>
      <c r="G83" s="19"/>
      <c r="H83" s="19"/>
      <c r="I83" s="19"/>
      <c r="J83" s="19"/>
      <c r="K83" s="19"/>
      <c r="L83" s="19"/>
      <c r="M83" s="19"/>
    </row>
    <row r="84" spans="1:13" ht="25.5">
      <c r="A84" s="13"/>
      <c r="B84" s="15"/>
      <c r="C84" s="6" t="s">
        <v>98</v>
      </c>
      <c r="D84" s="4" t="s">
        <v>2</v>
      </c>
      <c r="E84" s="4">
        <v>1</v>
      </c>
      <c r="F84" s="4">
        <f>F81*E84</f>
        <v>65.2</v>
      </c>
      <c r="G84" s="19"/>
      <c r="H84" s="19"/>
      <c r="I84" s="19"/>
      <c r="J84" s="19"/>
      <c r="K84" s="19"/>
      <c r="L84" s="19"/>
      <c r="M84" s="19"/>
    </row>
    <row r="85" spans="1:13" ht="39" customHeight="1">
      <c r="A85" s="13">
        <v>11</v>
      </c>
      <c r="B85" s="15" t="s">
        <v>97</v>
      </c>
      <c r="C85" s="6" t="s">
        <v>23</v>
      </c>
      <c r="D85" s="4" t="s">
        <v>2</v>
      </c>
      <c r="E85" s="4"/>
      <c r="F85" s="4">
        <v>32.049999999999997</v>
      </c>
      <c r="G85" s="19"/>
      <c r="H85" s="19"/>
      <c r="I85" s="19"/>
      <c r="J85" s="19"/>
      <c r="K85" s="19"/>
      <c r="L85" s="19"/>
      <c r="M85" s="19"/>
    </row>
    <row r="86" spans="1:13" s="56" customFormat="1" ht="15.75">
      <c r="A86" s="52"/>
      <c r="B86" s="53"/>
      <c r="C86" s="53" t="s">
        <v>85</v>
      </c>
      <c r="D86" s="54" t="s">
        <v>67</v>
      </c>
      <c r="E86" s="53">
        <v>7.65</v>
      </c>
      <c r="F86" s="55">
        <f>F85*E86</f>
        <v>245.18249999999998</v>
      </c>
      <c r="G86" s="19"/>
      <c r="H86" s="19"/>
      <c r="I86" s="19"/>
      <c r="J86" s="19"/>
      <c r="K86" s="19"/>
      <c r="L86" s="19"/>
      <c r="M86" s="19"/>
    </row>
    <row r="87" spans="1:13" s="56" customFormat="1" ht="15.75">
      <c r="A87" s="52"/>
      <c r="B87" s="53"/>
      <c r="C87" s="53" t="s">
        <v>86</v>
      </c>
      <c r="D87" s="53" t="s">
        <v>54</v>
      </c>
      <c r="E87" s="53">
        <v>0.34799999999999998</v>
      </c>
      <c r="F87" s="55">
        <f>F85*E87</f>
        <v>11.153399999999998</v>
      </c>
      <c r="G87" s="19"/>
      <c r="H87" s="19"/>
      <c r="I87" s="19"/>
      <c r="J87" s="19"/>
      <c r="K87" s="19"/>
      <c r="L87" s="19"/>
      <c r="M87" s="19"/>
    </row>
    <row r="88" spans="1:13">
      <c r="A88" s="13"/>
      <c r="B88" s="15"/>
      <c r="C88" s="6" t="s">
        <v>23</v>
      </c>
      <c r="D88" s="4" t="s">
        <v>2</v>
      </c>
      <c r="E88" s="4">
        <v>1</v>
      </c>
      <c r="F88" s="4">
        <f>F85*E88</f>
        <v>32.049999999999997</v>
      </c>
      <c r="G88" s="19"/>
      <c r="H88" s="19"/>
      <c r="I88" s="19"/>
      <c r="J88" s="19"/>
      <c r="K88" s="19"/>
      <c r="L88" s="19"/>
      <c r="M88" s="19"/>
    </row>
    <row r="89" spans="1:13" s="1" customFormat="1" ht="43.5" customHeight="1">
      <c r="A89" s="13">
        <v>12</v>
      </c>
      <c r="B89" s="15" t="s">
        <v>100</v>
      </c>
      <c r="C89" s="6" t="s">
        <v>20</v>
      </c>
      <c r="D89" s="4" t="s">
        <v>10</v>
      </c>
      <c r="E89" s="4"/>
      <c r="F89" s="4">
        <v>46</v>
      </c>
      <c r="G89" s="19"/>
      <c r="H89" s="19"/>
      <c r="I89" s="19"/>
      <c r="J89" s="19"/>
      <c r="K89" s="19"/>
      <c r="L89" s="19"/>
      <c r="M89" s="19"/>
    </row>
    <row r="90" spans="1:13" s="56" customFormat="1" ht="15.75">
      <c r="A90" s="52"/>
      <c r="B90" s="53"/>
      <c r="C90" s="53" t="s">
        <v>85</v>
      </c>
      <c r="D90" s="54" t="s">
        <v>67</v>
      </c>
      <c r="E90" s="53">
        <v>1.03</v>
      </c>
      <c r="F90" s="55">
        <f>F89*E90</f>
        <v>47.38</v>
      </c>
      <c r="G90" s="19"/>
      <c r="H90" s="19"/>
      <c r="I90" s="19"/>
      <c r="J90" s="19"/>
      <c r="K90" s="19"/>
      <c r="L90" s="19"/>
      <c r="M90" s="19"/>
    </row>
    <row r="91" spans="1:13" s="56" customFormat="1" ht="15.75">
      <c r="A91" s="52"/>
      <c r="B91" s="53"/>
      <c r="C91" s="53" t="s">
        <v>86</v>
      </c>
      <c r="D91" s="53" t="s">
        <v>54</v>
      </c>
      <c r="E91" s="53">
        <v>0.01</v>
      </c>
      <c r="F91" s="55">
        <f>F89*E91</f>
        <v>0.46</v>
      </c>
      <c r="G91" s="19"/>
      <c r="H91" s="19"/>
      <c r="I91" s="19"/>
      <c r="J91" s="19"/>
      <c r="K91" s="19"/>
      <c r="L91" s="19"/>
      <c r="M91" s="19"/>
    </row>
    <row r="92" spans="1:13">
      <c r="A92" s="13"/>
      <c r="B92" s="15"/>
      <c r="C92" s="6" t="s">
        <v>20</v>
      </c>
      <c r="D92" s="4" t="s">
        <v>10</v>
      </c>
      <c r="E92" s="4">
        <v>1</v>
      </c>
      <c r="F92" s="4">
        <f>F89*E92</f>
        <v>46</v>
      </c>
      <c r="G92" s="19"/>
      <c r="H92" s="19"/>
      <c r="I92" s="19"/>
      <c r="J92" s="19"/>
      <c r="K92" s="19"/>
      <c r="L92" s="19"/>
      <c r="M92" s="19"/>
    </row>
    <row r="93" spans="1:13" s="1" customFormat="1" ht="23.25" customHeight="1">
      <c r="A93" s="13">
        <v>13</v>
      </c>
      <c r="B93" s="15" t="s">
        <v>102</v>
      </c>
      <c r="C93" s="6" t="s">
        <v>19</v>
      </c>
      <c r="D93" s="4" t="s">
        <v>5</v>
      </c>
      <c r="E93" s="4">
        <v>1</v>
      </c>
      <c r="F93" s="4">
        <v>5</v>
      </c>
      <c r="G93" s="19"/>
      <c r="H93" s="19"/>
      <c r="I93" s="19"/>
      <c r="J93" s="19"/>
      <c r="K93" s="19"/>
      <c r="L93" s="19"/>
      <c r="M93" s="19"/>
    </row>
    <row r="94" spans="1:13" s="56" customFormat="1" ht="15.75">
      <c r="A94" s="52"/>
      <c r="B94" s="53"/>
      <c r="C94" s="53" t="s">
        <v>85</v>
      </c>
      <c r="D94" s="54" t="s">
        <v>67</v>
      </c>
      <c r="E94" s="53">
        <v>0.46</v>
      </c>
      <c r="F94" s="55">
        <f>F93*E94</f>
        <v>2.3000000000000003</v>
      </c>
      <c r="G94" s="19"/>
      <c r="H94" s="19"/>
      <c r="I94" s="19"/>
      <c r="J94" s="19"/>
      <c r="K94" s="19"/>
      <c r="L94" s="19"/>
      <c r="M94" s="19"/>
    </row>
    <row r="95" spans="1:13">
      <c r="A95" s="13"/>
      <c r="B95" s="15"/>
      <c r="C95" s="6" t="s">
        <v>19</v>
      </c>
      <c r="D95" s="4" t="s">
        <v>5</v>
      </c>
      <c r="E95" s="4">
        <v>1</v>
      </c>
      <c r="F95" s="4">
        <f>F93*E95</f>
        <v>5</v>
      </c>
      <c r="G95" s="19"/>
      <c r="H95" s="19"/>
      <c r="I95" s="19"/>
      <c r="J95" s="19"/>
      <c r="K95" s="19"/>
      <c r="L95" s="19"/>
      <c r="M95" s="19"/>
    </row>
    <row r="96" spans="1:13" s="1" customFormat="1" ht="45.75" customHeight="1">
      <c r="A96" s="13">
        <v>14</v>
      </c>
      <c r="B96" s="15" t="s">
        <v>101</v>
      </c>
      <c r="C96" s="6" t="s">
        <v>18</v>
      </c>
      <c r="D96" s="4" t="s">
        <v>10</v>
      </c>
      <c r="E96" s="4"/>
      <c r="F96" s="4">
        <v>85</v>
      </c>
      <c r="G96" s="19"/>
      <c r="H96" s="19"/>
      <c r="I96" s="19"/>
      <c r="J96" s="19"/>
      <c r="K96" s="19"/>
      <c r="L96" s="19"/>
      <c r="M96" s="19"/>
    </row>
    <row r="97" spans="1:13" s="56" customFormat="1" ht="15.75">
      <c r="A97" s="52"/>
      <c r="B97" s="53"/>
      <c r="C97" s="53" t="s">
        <v>85</v>
      </c>
      <c r="D97" s="54" t="s">
        <v>67</v>
      </c>
      <c r="E97" s="53">
        <v>0.38</v>
      </c>
      <c r="F97" s="55">
        <f>F96*E97</f>
        <v>32.299999999999997</v>
      </c>
      <c r="G97" s="19"/>
      <c r="H97" s="19"/>
      <c r="I97" s="19"/>
      <c r="J97" s="19"/>
      <c r="K97" s="19"/>
      <c r="L97" s="19"/>
      <c r="M97" s="19"/>
    </row>
    <row r="98" spans="1:13">
      <c r="A98" s="13"/>
      <c r="B98" s="15"/>
      <c r="C98" s="6" t="s">
        <v>18</v>
      </c>
      <c r="D98" s="4" t="s">
        <v>10</v>
      </c>
      <c r="E98" s="4">
        <v>1</v>
      </c>
      <c r="F98" s="4">
        <f>F96*E98</f>
        <v>85</v>
      </c>
      <c r="G98" s="19"/>
      <c r="H98" s="19"/>
      <c r="I98" s="19"/>
      <c r="J98" s="19"/>
      <c r="K98" s="19"/>
      <c r="L98" s="19"/>
      <c r="M98" s="19"/>
    </row>
    <row r="99" spans="1:13" s="1" customFormat="1" ht="45" customHeight="1">
      <c r="A99" s="13">
        <v>15</v>
      </c>
      <c r="B99" s="15" t="s">
        <v>103</v>
      </c>
      <c r="C99" s="6" t="s">
        <v>24</v>
      </c>
      <c r="D99" s="4" t="s">
        <v>2</v>
      </c>
      <c r="E99" s="4"/>
      <c r="F99" s="4">
        <v>83</v>
      </c>
      <c r="G99" s="19"/>
      <c r="H99" s="19"/>
      <c r="I99" s="19"/>
      <c r="J99" s="19"/>
      <c r="K99" s="19"/>
      <c r="L99" s="19"/>
      <c r="M99" s="19"/>
    </row>
    <row r="100" spans="1:13" s="56" customFormat="1" ht="15.75">
      <c r="A100" s="52"/>
      <c r="B100" s="15"/>
      <c r="C100" s="53" t="s">
        <v>85</v>
      </c>
      <c r="D100" s="54" t="s">
        <v>105</v>
      </c>
      <c r="E100" s="53">
        <v>1.7</v>
      </c>
      <c r="F100" s="55">
        <f>F99*E100</f>
        <v>141.1</v>
      </c>
      <c r="G100" s="19"/>
      <c r="H100" s="19"/>
      <c r="I100" s="19"/>
      <c r="J100" s="19"/>
      <c r="K100" s="19"/>
      <c r="L100" s="19"/>
      <c r="M100" s="19"/>
    </row>
    <row r="101" spans="1:13" s="56" customFormat="1" ht="15.75">
      <c r="A101" s="52"/>
      <c r="B101" s="53"/>
      <c r="C101" s="53" t="s">
        <v>86</v>
      </c>
      <c r="D101" s="53" t="s">
        <v>54</v>
      </c>
      <c r="E101" s="53">
        <v>0.02</v>
      </c>
      <c r="F101" s="55">
        <f>F99*E101</f>
        <v>1.6600000000000001</v>
      </c>
      <c r="G101" s="19"/>
      <c r="H101" s="19"/>
      <c r="I101" s="19"/>
      <c r="J101" s="19"/>
      <c r="K101" s="19"/>
      <c r="L101" s="19"/>
      <c r="M101" s="19"/>
    </row>
    <row r="102" spans="1:13" s="56" customFormat="1" ht="15.75">
      <c r="A102" s="52"/>
      <c r="B102" s="15"/>
      <c r="C102" s="57" t="s">
        <v>106</v>
      </c>
      <c r="D102" s="4" t="s">
        <v>2</v>
      </c>
      <c r="E102" s="4">
        <v>1</v>
      </c>
      <c r="F102" s="4">
        <f>F99*E102</f>
        <v>83</v>
      </c>
      <c r="G102" s="19"/>
      <c r="H102" s="19"/>
      <c r="I102" s="19"/>
      <c r="J102" s="19"/>
      <c r="K102" s="19"/>
      <c r="L102" s="19"/>
      <c r="M102" s="19"/>
    </row>
    <row r="103" spans="1:13" s="56" customFormat="1" ht="15.75">
      <c r="A103" s="52"/>
      <c r="B103" s="15"/>
      <c r="C103" s="57" t="s">
        <v>107</v>
      </c>
      <c r="D103" s="58" t="s">
        <v>88</v>
      </c>
      <c r="E103" s="58">
        <v>6</v>
      </c>
      <c r="F103" s="59">
        <f>F99*E103</f>
        <v>498</v>
      </c>
      <c r="G103" s="19"/>
      <c r="H103" s="19"/>
      <c r="I103" s="19"/>
      <c r="J103" s="19"/>
      <c r="K103" s="19"/>
      <c r="L103" s="19"/>
      <c r="M103" s="19"/>
    </row>
    <row r="104" spans="1:13" s="56" customFormat="1" ht="15.75">
      <c r="A104" s="52"/>
      <c r="B104" s="15"/>
      <c r="C104" s="57" t="s">
        <v>90</v>
      </c>
      <c r="D104" s="58" t="s">
        <v>54</v>
      </c>
      <c r="E104" s="58">
        <v>1.9E-3</v>
      </c>
      <c r="F104" s="59">
        <f>F99*E104</f>
        <v>0.15770000000000001</v>
      </c>
      <c r="G104" s="19"/>
      <c r="H104" s="19"/>
      <c r="I104" s="19"/>
      <c r="J104" s="19"/>
      <c r="K104" s="19"/>
      <c r="L104" s="19"/>
      <c r="M104" s="19"/>
    </row>
    <row r="105" spans="1:13" s="90" customFormat="1" ht="15.75">
      <c r="A105" s="52"/>
      <c r="B105" s="15"/>
      <c r="C105" s="97" t="s">
        <v>136</v>
      </c>
      <c r="D105" s="58"/>
      <c r="E105" s="58"/>
      <c r="F105" s="59"/>
      <c r="G105" s="19"/>
      <c r="H105" s="19"/>
      <c r="I105" s="19"/>
      <c r="J105" s="19"/>
      <c r="K105" s="19"/>
      <c r="L105" s="19"/>
      <c r="M105" s="19"/>
    </row>
    <row r="106" spans="1:13" s="75" customFormat="1" ht="40.5">
      <c r="A106" s="91">
        <v>1</v>
      </c>
      <c r="B106" s="15" t="s">
        <v>137</v>
      </c>
      <c r="C106" s="92" t="s">
        <v>129</v>
      </c>
      <c r="D106" s="93" t="s">
        <v>130</v>
      </c>
      <c r="E106" s="94"/>
      <c r="F106" s="95">
        <v>8</v>
      </c>
      <c r="G106" s="18"/>
      <c r="H106" s="18"/>
      <c r="I106" s="18"/>
      <c r="J106" s="18"/>
      <c r="K106" s="18"/>
      <c r="L106" s="18"/>
      <c r="M106" s="18"/>
    </row>
    <row r="107" spans="1:13" s="3" customFormat="1">
      <c r="A107" s="91"/>
      <c r="B107" s="15"/>
      <c r="C107" s="96" t="s">
        <v>131</v>
      </c>
      <c r="D107" s="17" t="s">
        <v>67</v>
      </c>
      <c r="E107" s="17">
        <v>45.9</v>
      </c>
      <c r="F107" s="18">
        <f>E107*F106</f>
        <v>367.2</v>
      </c>
      <c r="G107" s="18"/>
      <c r="H107" s="18"/>
      <c r="I107" s="18"/>
      <c r="J107" s="18"/>
      <c r="K107" s="18"/>
      <c r="L107" s="18"/>
      <c r="M107" s="18"/>
    </row>
    <row r="108" spans="1:13" s="3" customFormat="1">
      <c r="A108" s="91"/>
      <c r="B108" s="15"/>
      <c r="C108" s="96" t="s">
        <v>53</v>
      </c>
      <c r="D108" s="17" t="s">
        <v>54</v>
      </c>
      <c r="E108" s="17">
        <v>0.23</v>
      </c>
      <c r="F108" s="18">
        <f>E108*F106</f>
        <v>1.84</v>
      </c>
      <c r="G108" s="18"/>
      <c r="H108" s="18"/>
      <c r="I108" s="18"/>
      <c r="J108" s="18"/>
      <c r="K108" s="18"/>
      <c r="L108" s="18"/>
      <c r="M108" s="18"/>
    </row>
    <row r="109" spans="1:13" s="3" customFormat="1">
      <c r="A109" s="91"/>
      <c r="B109" s="15"/>
      <c r="C109" s="96" t="s">
        <v>132</v>
      </c>
      <c r="D109" s="17" t="s">
        <v>3</v>
      </c>
      <c r="E109" s="17">
        <v>3.5000000000000003E-2</v>
      </c>
      <c r="F109" s="18">
        <f>F106*E109</f>
        <v>0.28000000000000003</v>
      </c>
      <c r="G109" s="18"/>
      <c r="H109" s="18"/>
      <c r="I109" s="18"/>
      <c r="J109" s="18"/>
      <c r="K109" s="18"/>
      <c r="L109" s="18"/>
      <c r="M109" s="18"/>
    </row>
    <row r="110" spans="1:13" s="3" customFormat="1">
      <c r="A110" s="91"/>
      <c r="B110" s="15"/>
      <c r="C110" s="96" t="s">
        <v>133</v>
      </c>
      <c r="D110" s="17" t="s">
        <v>134</v>
      </c>
      <c r="E110" s="17">
        <v>8.9999999999999993E-3</v>
      </c>
      <c r="F110" s="18">
        <f>F106*E110</f>
        <v>7.1999999999999995E-2</v>
      </c>
      <c r="G110" s="18"/>
      <c r="H110" s="18"/>
      <c r="I110" s="18"/>
      <c r="J110" s="18"/>
      <c r="K110" s="18"/>
      <c r="L110" s="18"/>
      <c r="M110" s="18"/>
    </row>
    <row r="111" spans="1:13" s="3" customFormat="1">
      <c r="A111" s="91"/>
      <c r="B111" s="15"/>
      <c r="C111" s="96" t="s">
        <v>135</v>
      </c>
      <c r="D111" s="17" t="s">
        <v>2</v>
      </c>
      <c r="E111" s="17">
        <v>3.4</v>
      </c>
      <c r="F111" s="18">
        <f>F106*E111</f>
        <v>27.2</v>
      </c>
      <c r="G111" s="18"/>
      <c r="H111" s="18"/>
      <c r="I111" s="18"/>
      <c r="J111" s="18"/>
      <c r="K111" s="18"/>
      <c r="L111" s="18"/>
      <c r="M111" s="18"/>
    </row>
    <row r="112" spans="1:13">
      <c r="A112" s="13"/>
      <c r="B112" s="15"/>
      <c r="C112" s="30"/>
      <c r="D112" s="4"/>
      <c r="E112" s="4"/>
      <c r="F112" s="4"/>
      <c r="G112" s="19"/>
      <c r="H112" s="19"/>
      <c r="I112" s="19"/>
      <c r="J112" s="19"/>
      <c r="K112" s="19"/>
      <c r="L112" s="19"/>
      <c r="M112" s="19"/>
    </row>
    <row r="113" spans="1:13">
      <c r="A113" s="20"/>
      <c r="B113" s="20"/>
      <c r="C113" s="15" t="s">
        <v>41</v>
      </c>
      <c r="D113" s="16"/>
      <c r="E113" s="17"/>
      <c r="F113" s="18"/>
      <c r="G113" s="19"/>
      <c r="H113" s="20"/>
      <c r="I113" s="20"/>
      <c r="J113" s="20"/>
      <c r="K113" s="20"/>
      <c r="L113" s="20"/>
      <c r="M113" s="20"/>
    </row>
    <row r="114" spans="1:13">
      <c r="A114" s="4"/>
      <c r="B114" s="4"/>
      <c r="C114" s="15" t="s">
        <v>45</v>
      </c>
      <c r="D114" s="21">
        <v>0.03</v>
      </c>
      <c r="E114" s="17"/>
      <c r="F114" s="18"/>
      <c r="G114" s="19"/>
      <c r="H114" s="20"/>
      <c r="I114" s="20"/>
      <c r="J114" s="20"/>
      <c r="K114" s="20"/>
      <c r="L114" s="20"/>
      <c r="M114" s="20"/>
    </row>
    <row r="115" spans="1:13">
      <c r="A115" s="4"/>
      <c r="B115" s="4"/>
      <c r="C115" s="15" t="s">
        <v>41</v>
      </c>
      <c r="D115" s="16"/>
      <c r="E115" s="17"/>
      <c r="F115" s="18"/>
      <c r="G115" s="19"/>
      <c r="H115" s="20"/>
      <c r="I115" s="20"/>
      <c r="J115" s="20"/>
      <c r="K115" s="20"/>
      <c r="L115" s="20"/>
      <c r="M115" s="20"/>
    </row>
    <row r="116" spans="1:13">
      <c r="A116" s="4"/>
      <c r="B116" s="4"/>
      <c r="C116" s="15" t="s">
        <v>46</v>
      </c>
      <c r="D116" s="21">
        <v>0.1</v>
      </c>
      <c r="E116" s="17"/>
      <c r="F116" s="18"/>
      <c r="G116" s="19"/>
      <c r="H116" s="19"/>
      <c r="I116" s="19"/>
      <c r="J116" s="19"/>
      <c r="K116" s="19"/>
      <c r="L116" s="19"/>
      <c r="M116" s="20"/>
    </row>
    <row r="117" spans="1:13">
      <c r="A117" s="4"/>
      <c r="B117" s="4"/>
      <c r="C117" s="15" t="s">
        <v>41</v>
      </c>
      <c r="D117" s="16"/>
      <c r="E117" s="17"/>
      <c r="F117" s="18"/>
      <c r="G117" s="19"/>
      <c r="H117" s="19"/>
      <c r="I117" s="19"/>
      <c r="J117" s="19"/>
      <c r="K117" s="19"/>
      <c r="L117" s="19"/>
      <c r="M117" s="20"/>
    </row>
    <row r="118" spans="1:13">
      <c r="A118" s="4"/>
      <c r="B118" s="4"/>
      <c r="C118" s="15" t="s">
        <v>47</v>
      </c>
      <c r="D118" s="21">
        <v>0.08</v>
      </c>
      <c r="E118" s="17"/>
      <c r="F118" s="18"/>
      <c r="G118" s="20"/>
      <c r="H118" s="20"/>
      <c r="I118" s="20"/>
      <c r="J118" s="20"/>
      <c r="K118" s="20"/>
      <c r="L118" s="20"/>
      <c r="M118" s="20"/>
    </row>
    <row r="119" spans="1:13">
      <c r="A119" s="4"/>
      <c r="B119" s="4"/>
      <c r="C119" s="22" t="s">
        <v>48</v>
      </c>
      <c r="D119" s="23"/>
      <c r="E119" s="17"/>
      <c r="F119" s="18"/>
      <c r="G119" s="24"/>
      <c r="H119" s="24"/>
      <c r="I119" s="24"/>
      <c r="J119" s="24"/>
      <c r="K119" s="24"/>
      <c r="L119" s="24"/>
      <c r="M119" s="20"/>
    </row>
    <row r="120" spans="1:13">
      <c r="A120" s="4"/>
      <c r="B120" s="4"/>
      <c r="C120" s="15" t="s">
        <v>55</v>
      </c>
      <c r="D120" s="21">
        <v>0.03</v>
      </c>
      <c r="E120" s="17"/>
      <c r="F120" s="18"/>
      <c r="G120" s="20"/>
      <c r="H120" s="20"/>
      <c r="I120" s="20"/>
      <c r="J120" s="20"/>
      <c r="K120" s="20"/>
      <c r="L120" s="20"/>
      <c r="M120" s="20"/>
    </row>
    <row r="121" spans="1:13">
      <c r="A121" s="4"/>
      <c r="B121" s="4"/>
      <c r="C121" s="22" t="s">
        <v>48</v>
      </c>
      <c r="D121" s="21"/>
      <c r="E121" s="17"/>
      <c r="F121" s="18"/>
      <c r="G121" s="20"/>
      <c r="H121" s="20"/>
      <c r="I121" s="20"/>
      <c r="J121" s="20"/>
      <c r="K121" s="20"/>
      <c r="L121" s="20"/>
      <c r="M121" s="20"/>
    </row>
    <row r="122" spans="1:13">
      <c r="A122" s="4"/>
      <c r="B122" s="4"/>
      <c r="C122" s="15" t="s">
        <v>56</v>
      </c>
      <c r="D122" s="21">
        <v>0.18</v>
      </c>
      <c r="E122" s="17"/>
      <c r="F122" s="18"/>
      <c r="G122" s="20"/>
      <c r="H122" s="20"/>
      <c r="I122" s="20"/>
      <c r="J122" s="20"/>
      <c r="K122" s="20"/>
      <c r="L122" s="20"/>
      <c r="M122" s="20"/>
    </row>
    <row r="123" spans="1:13">
      <c r="A123" s="4"/>
      <c r="B123" s="4"/>
      <c r="C123" s="15" t="s">
        <v>57</v>
      </c>
      <c r="D123" s="21"/>
      <c r="E123" s="17"/>
      <c r="F123" s="18"/>
      <c r="G123" s="20"/>
      <c r="H123" s="20"/>
      <c r="I123" s="20"/>
      <c r="J123" s="20"/>
      <c r="K123" s="20"/>
      <c r="L123" s="20"/>
      <c r="M123" s="20"/>
    </row>
    <row r="124" spans="1:13">
      <c r="A124" s="44"/>
      <c r="B124" s="44"/>
      <c r="C124" s="45"/>
      <c r="D124" s="46"/>
      <c r="E124" s="47"/>
      <c r="F124" s="48"/>
      <c r="G124" s="49"/>
      <c r="H124" s="49"/>
      <c r="I124" s="49"/>
      <c r="J124" s="49"/>
      <c r="K124" s="49"/>
      <c r="L124" s="49"/>
      <c r="M124" s="50"/>
    </row>
    <row r="125" spans="1:13">
      <c r="C125" s="26"/>
      <c r="D125" s="25"/>
      <c r="E125" s="25"/>
      <c r="F125" s="25"/>
      <c r="G125"/>
      <c r="H125"/>
      <c r="I125"/>
      <c r="J125"/>
      <c r="K125"/>
      <c r="L125"/>
      <c r="M125"/>
    </row>
    <row r="126" spans="1:13">
      <c r="C126" s="31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C127" s="31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C128" s="27"/>
      <c r="D128" s="3"/>
      <c r="E128" s="3"/>
      <c r="F128" s="3"/>
      <c r="G128" s="3"/>
      <c r="H128" s="28"/>
      <c r="I128" s="3"/>
      <c r="J128" s="3"/>
      <c r="K128" s="3"/>
      <c r="L128" s="3"/>
      <c r="M128" s="3"/>
    </row>
    <row r="129" spans="3:13">
      <c r="C129" s="31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3:13">
      <c r="C130" s="29"/>
      <c r="D130" s="2"/>
      <c r="E130" s="2"/>
      <c r="F130" s="2"/>
    </row>
    <row r="131" spans="3:13">
      <c r="C131" s="29"/>
      <c r="D131" s="2"/>
      <c r="E131" s="2"/>
      <c r="F131" s="2"/>
    </row>
  </sheetData>
  <mergeCells count="7">
    <mergeCell ref="A1:M1"/>
    <mergeCell ref="A2:M2"/>
    <mergeCell ref="A3:M3"/>
    <mergeCell ref="A4:M4"/>
    <mergeCell ref="K5:L5"/>
    <mergeCell ref="I5:J5"/>
    <mergeCell ref="G5:H5"/>
  </mergeCells>
  <pageMargins left="0" right="0" top="0.75" bottom="0.75" header="0.3" footer="0.3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4"/>
  <sheetViews>
    <sheetView workbookViewId="0">
      <selection activeCell="J9" sqref="J9"/>
    </sheetView>
  </sheetViews>
  <sheetFormatPr defaultColWidth="9.140625" defaultRowHeight="15"/>
  <cols>
    <col min="1" max="1" width="4.140625" style="5" customWidth="1"/>
    <col min="2" max="2" width="7.42578125" style="5" customWidth="1"/>
    <col min="3" max="3" width="36.140625" style="32" customWidth="1"/>
    <col min="4" max="4" width="8.7109375" style="5" customWidth="1"/>
    <col min="5" max="5" width="9.7109375" style="5" customWidth="1"/>
    <col min="6" max="6" width="7.140625" style="5" customWidth="1"/>
    <col min="7" max="7" width="8.7109375" style="2" customWidth="1"/>
    <col min="8" max="8" width="9.85546875" style="2" customWidth="1"/>
    <col min="9" max="9" width="8" style="2" customWidth="1"/>
    <col min="10" max="10" width="9.140625" style="2"/>
    <col min="11" max="11" width="7" style="2" customWidth="1"/>
    <col min="12" max="12" width="9.140625" style="2"/>
    <col min="13" max="13" width="10.5703125" style="2" customWidth="1"/>
    <col min="14" max="16384" width="9.140625" style="2"/>
  </cols>
  <sheetData>
    <row r="1" spans="1:13" s="3" customFormat="1" ht="39" customHeight="1">
      <c r="A1" s="115" t="s">
        <v>44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06"/>
      <c r="M1" s="106"/>
    </row>
    <row r="2" spans="1:13" s="3" customFormat="1" ht="39" customHeight="1">
      <c r="A2" s="115" t="s">
        <v>109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06"/>
      <c r="M2" s="106"/>
    </row>
    <row r="3" spans="1:13" s="3" customFormat="1" ht="39" customHeight="1">
      <c r="A3" s="115" t="s">
        <v>28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06"/>
      <c r="M3" s="106"/>
    </row>
    <row r="4" spans="1:13" s="3" customFormat="1" ht="33" customHeight="1">
      <c r="A4" s="113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s="3" customFormat="1" ht="46.15" customHeight="1">
      <c r="A5" s="121" t="s">
        <v>30</v>
      </c>
      <c r="B5" s="122" t="s">
        <v>31</v>
      </c>
      <c r="C5" s="121" t="s">
        <v>32</v>
      </c>
      <c r="D5" s="121" t="s">
        <v>33</v>
      </c>
      <c r="E5" s="123" t="s">
        <v>34</v>
      </c>
      <c r="F5" s="121" t="s">
        <v>35</v>
      </c>
      <c r="G5" s="120" t="s">
        <v>36</v>
      </c>
      <c r="H5" s="120"/>
      <c r="I5" s="120" t="s">
        <v>37</v>
      </c>
      <c r="J5" s="120"/>
      <c r="K5" s="121" t="s">
        <v>38</v>
      </c>
      <c r="L5" s="121"/>
      <c r="M5" s="8" t="s">
        <v>39</v>
      </c>
    </row>
    <row r="6" spans="1:13" s="3" customFormat="1">
      <c r="A6" s="121"/>
      <c r="B6" s="122"/>
      <c r="C6" s="121"/>
      <c r="D6" s="121"/>
      <c r="E6" s="123"/>
      <c r="F6" s="121"/>
      <c r="G6" s="9" t="s">
        <v>40</v>
      </c>
      <c r="H6" s="9" t="s">
        <v>41</v>
      </c>
      <c r="I6" s="9" t="s">
        <v>40</v>
      </c>
      <c r="J6" s="9" t="s">
        <v>41</v>
      </c>
      <c r="K6" s="9" t="s">
        <v>40</v>
      </c>
      <c r="L6" s="9" t="s">
        <v>42</v>
      </c>
      <c r="M6" s="8" t="s">
        <v>43</v>
      </c>
    </row>
    <row r="7" spans="1:13" s="3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3" customFormat="1" ht="24" customHeight="1">
      <c r="A8" s="11"/>
      <c r="B8" s="12"/>
      <c r="C8" s="12" t="s">
        <v>0</v>
      </c>
      <c r="D8" s="12"/>
      <c r="E8" s="12"/>
      <c r="F8" s="12"/>
      <c r="G8" s="11"/>
      <c r="H8" s="11"/>
      <c r="I8" s="11"/>
      <c r="J8" s="11"/>
      <c r="K8" s="11"/>
      <c r="L8" s="11"/>
      <c r="M8" s="11"/>
    </row>
    <row r="9" spans="1:13" ht="69.75" customHeight="1">
      <c r="A9" s="51">
        <v>1</v>
      </c>
      <c r="B9" s="15" t="s">
        <v>50</v>
      </c>
      <c r="C9" s="6" t="s">
        <v>1</v>
      </c>
      <c r="D9" s="4" t="s">
        <v>2</v>
      </c>
      <c r="E9" s="4"/>
      <c r="F9" s="4">
        <v>1040</v>
      </c>
      <c r="G9" s="19"/>
      <c r="H9" s="19"/>
      <c r="I9" s="19"/>
      <c r="J9" s="19"/>
      <c r="K9" s="19"/>
      <c r="L9" s="19"/>
      <c r="M9" s="19"/>
    </row>
    <row r="10" spans="1:13" s="43" customFormat="1">
      <c r="A10" s="35"/>
      <c r="B10" s="15"/>
      <c r="C10" s="36" t="s">
        <v>51</v>
      </c>
      <c r="D10" s="37" t="s">
        <v>52</v>
      </c>
      <c r="E10" s="37">
        <v>0.186</v>
      </c>
      <c r="F10" s="38">
        <f>F9*E10</f>
        <v>193.44</v>
      </c>
      <c r="G10" s="39"/>
      <c r="H10" s="40"/>
      <c r="I10" s="41"/>
      <c r="J10" s="40"/>
      <c r="K10" s="41"/>
      <c r="L10" s="40"/>
      <c r="M10" s="40"/>
    </row>
    <row r="11" spans="1:13" s="43" customFormat="1">
      <c r="A11" s="35"/>
      <c r="B11" s="15"/>
      <c r="C11" s="36" t="s">
        <v>53</v>
      </c>
      <c r="D11" s="37" t="s">
        <v>54</v>
      </c>
      <c r="E11" s="37">
        <v>1.6000000000000001E-3</v>
      </c>
      <c r="F11" s="38">
        <f>F9*E11</f>
        <v>1.6640000000000001</v>
      </c>
      <c r="G11" s="39"/>
      <c r="H11" s="40"/>
      <c r="I11" s="41"/>
      <c r="J11" s="40"/>
      <c r="K11" s="41"/>
      <c r="L11" s="40"/>
      <c r="M11" s="40"/>
    </row>
    <row r="12" spans="1:13" ht="24" customHeight="1">
      <c r="A12" s="51">
        <v>2</v>
      </c>
      <c r="B12" s="15" t="s">
        <v>58</v>
      </c>
      <c r="C12" s="6" t="s">
        <v>8</v>
      </c>
      <c r="D12" s="4" t="s">
        <v>5</v>
      </c>
      <c r="E12" s="4"/>
      <c r="F12" s="4">
        <v>5</v>
      </c>
      <c r="G12" s="19"/>
      <c r="H12" s="19"/>
      <c r="I12" s="19"/>
      <c r="J12" s="19"/>
      <c r="K12" s="19"/>
      <c r="L12" s="19"/>
      <c r="M12" s="19"/>
    </row>
    <row r="13" spans="1:13" ht="41.25" customHeight="1">
      <c r="A13" s="51">
        <v>3</v>
      </c>
      <c r="B13" s="15" t="s">
        <v>59</v>
      </c>
      <c r="C13" s="6" t="s">
        <v>9</v>
      </c>
      <c r="D13" s="4" t="s">
        <v>10</v>
      </c>
      <c r="E13" s="4"/>
      <c r="F13" s="4">
        <v>85</v>
      </c>
      <c r="G13" s="19"/>
      <c r="H13" s="19"/>
      <c r="I13" s="19"/>
      <c r="J13" s="19"/>
      <c r="K13" s="19"/>
      <c r="L13" s="19"/>
      <c r="M13" s="19"/>
    </row>
    <row r="14" spans="1:13" s="43" customFormat="1">
      <c r="A14" s="35"/>
      <c r="B14" s="15"/>
      <c r="C14" s="36" t="s">
        <v>51</v>
      </c>
      <c r="D14" s="37" t="s">
        <v>52</v>
      </c>
      <c r="E14" s="37">
        <v>0.31900000000000001</v>
      </c>
      <c r="F14" s="38">
        <f>F13*E14</f>
        <v>27.115000000000002</v>
      </c>
      <c r="G14" s="39"/>
      <c r="H14" s="40"/>
      <c r="I14" s="41"/>
      <c r="J14" s="40"/>
      <c r="K14" s="41"/>
      <c r="L14" s="40"/>
      <c r="M14" s="40"/>
    </row>
    <row r="15" spans="1:13" s="43" customFormat="1">
      <c r="A15" s="35"/>
      <c r="B15" s="15"/>
      <c r="C15" s="36" t="s">
        <v>53</v>
      </c>
      <c r="D15" s="37" t="s">
        <v>54</v>
      </c>
      <c r="E15" s="37">
        <v>1.1999999999999999E-3</v>
      </c>
      <c r="F15" s="38">
        <f>F13*E15</f>
        <v>0.10199999999999999</v>
      </c>
      <c r="G15" s="39"/>
      <c r="H15" s="40"/>
      <c r="I15" s="41"/>
      <c r="J15" s="40"/>
      <c r="K15" s="41"/>
      <c r="L15" s="40"/>
      <c r="M15" s="40"/>
    </row>
    <row r="16" spans="1:13" ht="42" customHeight="1">
      <c r="A16" s="51">
        <v>4</v>
      </c>
      <c r="B16" s="15" t="s">
        <v>60</v>
      </c>
      <c r="C16" s="6" t="s">
        <v>12</v>
      </c>
      <c r="D16" s="4" t="s">
        <v>10</v>
      </c>
      <c r="E16" s="4"/>
      <c r="F16" s="4">
        <v>46</v>
      </c>
      <c r="G16" s="19"/>
      <c r="H16" s="19"/>
      <c r="I16" s="19"/>
      <c r="J16" s="19"/>
      <c r="K16" s="19"/>
      <c r="L16" s="19"/>
      <c r="M16" s="19"/>
    </row>
    <row r="17" spans="1:14" s="43" customFormat="1">
      <c r="A17" s="35"/>
      <c r="B17" s="15"/>
      <c r="C17" s="36" t="s">
        <v>51</v>
      </c>
      <c r="D17" s="37" t="s">
        <v>52</v>
      </c>
      <c r="E17" s="37">
        <v>0.53700000000000003</v>
      </c>
      <c r="F17" s="38">
        <f>F16*E17</f>
        <v>24.702000000000002</v>
      </c>
      <c r="G17" s="39"/>
      <c r="H17" s="40"/>
      <c r="I17" s="41"/>
      <c r="J17" s="40"/>
      <c r="K17" s="41"/>
      <c r="L17" s="40"/>
      <c r="M17" s="40"/>
    </row>
    <row r="18" spans="1:14" ht="57" customHeight="1">
      <c r="A18" s="51">
        <v>5</v>
      </c>
      <c r="B18" s="15" t="s">
        <v>61</v>
      </c>
      <c r="C18" s="6" t="s">
        <v>13</v>
      </c>
      <c r="D18" s="4" t="s">
        <v>2</v>
      </c>
      <c r="E18" s="4"/>
      <c r="F18" s="4">
        <v>82.75</v>
      </c>
      <c r="G18" s="19"/>
      <c r="H18" s="19"/>
      <c r="I18" s="19"/>
      <c r="J18" s="19"/>
      <c r="K18" s="19"/>
      <c r="L18" s="19"/>
      <c r="M18" s="19"/>
    </row>
    <row r="19" spans="1:14" s="43" customFormat="1">
      <c r="A19" s="35"/>
      <c r="B19" s="15"/>
      <c r="C19" s="36" t="s">
        <v>51</v>
      </c>
      <c r="D19" s="37" t="s">
        <v>52</v>
      </c>
      <c r="E19" s="37">
        <v>1.56</v>
      </c>
      <c r="F19" s="38">
        <f>F18*E19</f>
        <v>129.09</v>
      </c>
      <c r="G19" s="39"/>
      <c r="H19" s="40"/>
      <c r="I19" s="41"/>
      <c r="J19" s="40"/>
      <c r="K19" s="41"/>
      <c r="L19" s="40"/>
      <c r="M19" s="40"/>
    </row>
    <row r="20" spans="1:14" s="43" customFormat="1">
      <c r="A20" s="35"/>
      <c r="B20" s="15"/>
      <c r="C20" s="36" t="s">
        <v>53</v>
      </c>
      <c r="D20" s="37" t="s">
        <v>54</v>
      </c>
      <c r="E20" s="37">
        <v>9.8400000000000001E-2</v>
      </c>
      <c r="F20" s="38">
        <f>F18*E20</f>
        <v>8.1425999999999998</v>
      </c>
      <c r="G20" s="39"/>
      <c r="H20" s="40"/>
      <c r="I20" s="41"/>
      <c r="J20" s="40"/>
      <c r="K20" s="41"/>
      <c r="L20" s="40"/>
      <c r="M20" s="40"/>
    </row>
    <row r="21" spans="1:14" ht="48" customHeight="1">
      <c r="A21" s="51">
        <v>6</v>
      </c>
      <c r="B21" s="15" t="s">
        <v>62</v>
      </c>
      <c r="C21" s="6" t="s">
        <v>14</v>
      </c>
      <c r="D21" s="4" t="s">
        <v>2</v>
      </c>
      <c r="E21" s="4"/>
      <c r="F21" s="4">
        <v>55.35</v>
      </c>
      <c r="G21" s="19"/>
      <c r="H21" s="19"/>
      <c r="I21" s="19"/>
      <c r="J21" s="19"/>
      <c r="K21" s="19"/>
      <c r="L21" s="19"/>
      <c r="M21" s="19"/>
    </row>
    <row r="22" spans="1:14" s="43" customFormat="1">
      <c r="A22" s="35"/>
      <c r="B22" s="15"/>
      <c r="C22" s="36" t="s">
        <v>51</v>
      </c>
      <c r="D22" s="37" t="s">
        <v>52</v>
      </c>
      <c r="E22" s="37">
        <v>0.88700000000000001</v>
      </c>
      <c r="F22" s="38">
        <f>F21*E22</f>
        <v>49.09545</v>
      </c>
      <c r="G22" s="39"/>
      <c r="H22" s="40"/>
      <c r="I22" s="41"/>
      <c r="J22" s="40"/>
      <c r="K22" s="41"/>
      <c r="L22" s="40"/>
      <c r="M22" s="40"/>
    </row>
    <row r="23" spans="1:14" s="43" customFormat="1">
      <c r="A23" s="35"/>
      <c r="B23" s="15"/>
      <c r="C23" s="36" t="s">
        <v>53</v>
      </c>
      <c r="D23" s="37" t="s">
        <v>54</v>
      </c>
      <c r="E23" s="37">
        <v>9.8400000000000001E-2</v>
      </c>
      <c r="F23" s="38">
        <f>F21*E23</f>
        <v>5.4464399999999999</v>
      </c>
      <c r="G23" s="39"/>
      <c r="H23" s="40"/>
      <c r="I23" s="41"/>
      <c r="J23" s="40"/>
      <c r="K23" s="41"/>
      <c r="L23" s="40"/>
      <c r="M23" s="40"/>
    </row>
    <row r="24" spans="1:14" ht="30" customHeight="1">
      <c r="A24" s="13">
        <v>7</v>
      </c>
      <c r="B24" s="15" t="s">
        <v>64</v>
      </c>
      <c r="C24" s="6" t="s">
        <v>65</v>
      </c>
      <c r="D24" s="4" t="s">
        <v>3</v>
      </c>
      <c r="E24" s="4"/>
      <c r="F24" s="4">
        <v>38</v>
      </c>
      <c r="G24" s="19"/>
      <c r="H24" s="19"/>
      <c r="I24" s="19"/>
      <c r="J24" s="19"/>
      <c r="K24" s="19"/>
      <c r="L24" s="19"/>
      <c r="M24" s="19"/>
    </row>
    <row r="25" spans="1:14" s="43" customFormat="1">
      <c r="A25" s="35"/>
      <c r="B25" s="15"/>
      <c r="C25" s="36" t="s">
        <v>66</v>
      </c>
      <c r="D25" s="37" t="s">
        <v>67</v>
      </c>
      <c r="E25" s="37">
        <v>0.53</v>
      </c>
      <c r="F25" s="38">
        <f>F24*E25</f>
        <v>20.14</v>
      </c>
      <c r="G25" s="39"/>
      <c r="H25" s="40"/>
      <c r="I25" s="41"/>
      <c r="J25" s="40"/>
      <c r="K25" s="41"/>
      <c r="L25" s="40"/>
      <c r="M25" s="40"/>
    </row>
    <row r="26" spans="1:14" ht="24" customHeight="1">
      <c r="A26" s="13">
        <v>8</v>
      </c>
      <c r="B26" s="15" t="s">
        <v>63</v>
      </c>
      <c r="C26" s="6" t="s">
        <v>108</v>
      </c>
      <c r="D26" s="4" t="s">
        <v>3</v>
      </c>
      <c r="E26" s="4"/>
      <c r="F26" s="4">
        <v>38</v>
      </c>
      <c r="G26" s="19"/>
      <c r="H26" s="19"/>
      <c r="I26" s="19"/>
      <c r="J26" s="19"/>
      <c r="K26" s="19"/>
      <c r="L26" s="19"/>
      <c r="M26" s="19"/>
    </row>
    <row r="27" spans="1:14" ht="32.25" customHeight="1">
      <c r="A27" s="51"/>
      <c r="B27" s="13"/>
      <c r="C27" s="12" t="s">
        <v>4</v>
      </c>
      <c r="D27" s="13"/>
      <c r="E27" s="13"/>
      <c r="F27" s="13"/>
      <c r="G27" s="19"/>
      <c r="H27" s="19"/>
      <c r="I27" s="19"/>
      <c r="J27" s="19"/>
      <c r="K27" s="19"/>
      <c r="L27" s="19"/>
      <c r="M27" s="19"/>
    </row>
    <row r="28" spans="1:14" ht="57" customHeight="1">
      <c r="A28" s="51">
        <v>1</v>
      </c>
      <c r="B28" s="15" t="s">
        <v>138</v>
      </c>
      <c r="C28" s="7" t="s">
        <v>17</v>
      </c>
      <c r="D28" s="4" t="s">
        <v>2</v>
      </c>
      <c r="E28" s="4"/>
      <c r="F28" s="4">
        <v>267.39999999999998</v>
      </c>
      <c r="G28" s="19"/>
      <c r="H28" s="19"/>
      <c r="I28" s="19"/>
      <c r="J28" s="19"/>
      <c r="K28" s="19"/>
      <c r="L28" s="19"/>
      <c r="M28" s="19"/>
    </row>
    <row r="29" spans="1:14" s="43" customFormat="1">
      <c r="A29" s="35"/>
      <c r="B29" s="15"/>
      <c r="C29" s="36" t="s">
        <v>51</v>
      </c>
      <c r="D29" s="37" t="s">
        <v>52</v>
      </c>
      <c r="E29" s="37">
        <v>0.38100000000000001</v>
      </c>
      <c r="F29" s="38">
        <f>F28*E29</f>
        <v>101.87939999999999</v>
      </c>
      <c r="G29" s="39"/>
      <c r="H29" s="40"/>
      <c r="I29" s="41"/>
      <c r="J29" s="40"/>
      <c r="K29" s="41"/>
      <c r="L29" s="40"/>
      <c r="M29" s="40"/>
      <c r="N29" s="42"/>
    </row>
    <row r="30" spans="1:14" s="43" customFormat="1">
      <c r="A30" s="35"/>
      <c r="B30" s="15"/>
      <c r="C30" s="36" t="s">
        <v>53</v>
      </c>
      <c r="D30" s="37" t="s">
        <v>54</v>
      </c>
      <c r="E30" s="37">
        <v>1.4999999999999999E-2</v>
      </c>
      <c r="F30" s="38">
        <f>F28*E30</f>
        <v>4.0109999999999992</v>
      </c>
      <c r="G30" s="39"/>
      <c r="H30" s="40"/>
      <c r="I30" s="41"/>
      <c r="J30" s="40"/>
      <c r="K30" s="41"/>
      <c r="L30" s="40"/>
      <c r="M30" s="40"/>
      <c r="N30" s="42"/>
    </row>
    <row r="31" spans="1:14">
      <c r="A31" s="13"/>
      <c r="B31" s="15"/>
      <c r="C31" s="7" t="s">
        <v>68</v>
      </c>
      <c r="D31" s="4" t="s">
        <v>69</v>
      </c>
      <c r="E31" s="4">
        <v>2.4</v>
      </c>
      <c r="F31" s="4">
        <f>F28*E31</f>
        <v>641.75999999999988</v>
      </c>
      <c r="G31" s="19"/>
      <c r="H31" s="19"/>
      <c r="I31" s="19"/>
      <c r="J31" s="19"/>
      <c r="K31" s="19"/>
      <c r="L31" s="19"/>
      <c r="M31" s="19"/>
    </row>
    <row r="32" spans="1:14">
      <c r="A32" s="13"/>
      <c r="B32" s="15"/>
      <c r="C32" s="30" t="s">
        <v>70</v>
      </c>
      <c r="D32" s="4" t="s">
        <v>71</v>
      </c>
      <c r="E32" s="4">
        <v>3.5999999999999999E-3</v>
      </c>
      <c r="F32" s="4">
        <f>F28*E32</f>
        <v>0.96263999999999994</v>
      </c>
      <c r="G32" s="19"/>
      <c r="H32" s="19"/>
      <c r="I32" s="19"/>
      <c r="J32" s="19"/>
      <c r="K32" s="19"/>
      <c r="L32" s="19"/>
      <c r="M32" s="19"/>
    </row>
    <row r="33" spans="1:14" ht="51" customHeight="1">
      <c r="A33" s="51">
        <v>2</v>
      </c>
      <c r="B33" s="15" t="s">
        <v>138</v>
      </c>
      <c r="C33" s="6" t="s">
        <v>25</v>
      </c>
      <c r="D33" s="4" t="s">
        <v>2</v>
      </c>
      <c r="E33" s="4"/>
      <c r="F33" s="4">
        <v>955</v>
      </c>
      <c r="G33" s="19"/>
      <c r="H33" s="19"/>
      <c r="I33" s="19"/>
      <c r="J33" s="19"/>
      <c r="K33" s="19"/>
      <c r="L33" s="19"/>
      <c r="M33" s="19"/>
    </row>
    <row r="34" spans="1:14" s="43" customFormat="1">
      <c r="A34" s="35"/>
      <c r="B34" s="15"/>
      <c r="C34" s="36" t="s">
        <v>51</v>
      </c>
      <c r="D34" s="37" t="s">
        <v>52</v>
      </c>
      <c r="E34" s="37">
        <v>0.38100000000000001</v>
      </c>
      <c r="F34" s="38">
        <f>F33*E34</f>
        <v>363.85500000000002</v>
      </c>
      <c r="G34" s="39"/>
      <c r="H34" s="40"/>
      <c r="I34" s="41"/>
      <c r="J34" s="40"/>
      <c r="K34" s="41"/>
      <c r="L34" s="40"/>
      <c r="M34" s="40"/>
      <c r="N34" s="42"/>
    </row>
    <row r="35" spans="1:14" s="43" customFormat="1">
      <c r="A35" s="35"/>
      <c r="B35" s="15"/>
      <c r="C35" s="36" t="s">
        <v>53</v>
      </c>
      <c r="D35" s="37" t="s">
        <v>54</v>
      </c>
      <c r="E35" s="37">
        <v>1.4999999999999999E-2</v>
      </c>
      <c r="F35" s="38">
        <f>F33*E35</f>
        <v>14.324999999999999</v>
      </c>
      <c r="G35" s="39"/>
      <c r="H35" s="40"/>
      <c r="I35" s="41"/>
      <c r="J35" s="40"/>
      <c r="K35" s="41"/>
      <c r="L35" s="40"/>
      <c r="M35" s="40"/>
      <c r="N35" s="42"/>
    </row>
    <row r="36" spans="1:14">
      <c r="A36" s="13"/>
      <c r="B36" s="15"/>
      <c r="C36" s="7" t="s">
        <v>72</v>
      </c>
      <c r="D36" s="4" t="s">
        <v>69</v>
      </c>
      <c r="E36" s="4">
        <v>0.5</v>
      </c>
      <c r="F36" s="4">
        <f>F33*E36</f>
        <v>477.5</v>
      </c>
      <c r="G36" s="19"/>
      <c r="H36" s="19"/>
      <c r="I36" s="19"/>
      <c r="J36" s="19"/>
      <c r="K36" s="19"/>
      <c r="L36" s="19"/>
      <c r="M36" s="19"/>
    </row>
    <row r="37" spans="1:14">
      <c r="A37" s="13"/>
      <c r="B37" s="15"/>
      <c r="C37" s="30" t="s">
        <v>70</v>
      </c>
      <c r="D37" s="4" t="s">
        <v>71</v>
      </c>
      <c r="E37" s="4">
        <v>3.5999999999999999E-3</v>
      </c>
      <c r="F37" s="4">
        <f>F33*E37</f>
        <v>3.4379999999999997</v>
      </c>
      <c r="G37" s="19"/>
      <c r="H37" s="19"/>
      <c r="I37" s="19"/>
      <c r="J37" s="19"/>
      <c r="K37" s="19"/>
      <c r="L37" s="19"/>
      <c r="M37" s="19"/>
    </row>
    <row r="38" spans="1:14" ht="54" customHeight="1">
      <c r="A38" s="51">
        <v>3</v>
      </c>
      <c r="B38" s="15" t="s">
        <v>73</v>
      </c>
      <c r="C38" s="6" t="s">
        <v>15</v>
      </c>
      <c r="D38" s="4" t="s">
        <v>2</v>
      </c>
      <c r="E38" s="4"/>
      <c r="F38" s="4">
        <v>955</v>
      </c>
      <c r="G38" s="19"/>
      <c r="H38" s="19"/>
      <c r="I38" s="19"/>
      <c r="J38" s="19"/>
      <c r="K38" s="19"/>
      <c r="L38" s="19"/>
      <c r="M38" s="19"/>
    </row>
    <row r="39" spans="1:14" s="43" customFormat="1">
      <c r="A39" s="35"/>
      <c r="B39" s="15"/>
      <c r="C39" s="36" t="s">
        <v>51</v>
      </c>
      <c r="D39" s="37" t="s">
        <v>52</v>
      </c>
      <c r="E39" s="37">
        <v>0.35499999999999998</v>
      </c>
      <c r="F39" s="38">
        <f>F38*E39</f>
        <v>339.02499999999998</v>
      </c>
      <c r="G39" s="39"/>
      <c r="H39" s="40"/>
      <c r="I39" s="41"/>
      <c r="J39" s="40"/>
      <c r="K39" s="41"/>
      <c r="L39" s="40"/>
      <c r="M39" s="40"/>
    </row>
    <row r="40" spans="1:14" s="43" customFormat="1">
      <c r="A40" s="35"/>
      <c r="B40" s="15"/>
      <c r="C40" s="36" t="s">
        <v>53</v>
      </c>
      <c r="D40" s="37" t="s">
        <v>54</v>
      </c>
      <c r="E40" s="37">
        <v>3.8999999999999998E-3</v>
      </c>
      <c r="F40" s="38">
        <f>F38*E40</f>
        <v>3.7244999999999999</v>
      </c>
      <c r="G40" s="39"/>
      <c r="H40" s="40"/>
      <c r="I40" s="41"/>
      <c r="J40" s="40"/>
      <c r="K40" s="41"/>
      <c r="L40" s="40"/>
      <c r="M40" s="40"/>
    </row>
    <row r="41" spans="1:14">
      <c r="A41" s="13"/>
      <c r="B41" s="15"/>
      <c r="C41" s="6" t="s">
        <v>15</v>
      </c>
      <c r="D41" s="4" t="s">
        <v>2</v>
      </c>
      <c r="E41" s="4">
        <v>1.05</v>
      </c>
      <c r="F41" s="4">
        <f>F38*E41</f>
        <v>1002.75</v>
      </c>
      <c r="G41" s="19"/>
      <c r="H41" s="19"/>
      <c r="I41" s="19"/>
      <c r="J41" s="19"/>
      <c r="K41" s="19"/>
      <c r="L41" s="19"/>
      <c r="M41" s="19"/>
    </row>
    <row r="42" spans="1:14" ht="25.5">
      <c r="A42" s="13"/>
      <c r="B42" s="15"/>
      <c r="C42" s="6" t="s">
        <v>26</v>
      </c>
      <c r="D42" s="4" t="s">
        <v>5</v>
      </c>
      <c r="E42" s="4"/>
      <c r="F42" s="4">
        <v>8550</v>
      </c>
      <c r="G42" s="19"/>
      <c r="H42" s="19"/>
      <c r="I42" s="19"/>
      <c r="J42" s="19"/>
      <c r="K42" s="19"/>
      <c r="L42" s="19"/>
      <c r="M42" s="19"/>
    </row>
    <row r="43" spans="1:14" ht="69" customHeight="1">
      <c r="A43" s="51">
        <v>4</v>
      </c>
      <c r="B43" s="15" t="s">
        <v>76</v>
      </c>
      <c r="C43" s="6" t="s">
        <v>74</v>
      </c>
      <c r="D43" s="4" t="s">
        <v>2</v>
      </c>
      <c r="E43" s="4"/>
      <c r="F43" s="4">
        <v>955</v>
      </c>
      <c r="G43" s="19"/>
      <c r="H43" s="19"/>
      <c r="I43" s="19"/>
      <c r="J43" s="19"/>
      <c r="K43" s="19"/>
      <c r="L43" s="19"/>
      <c r="M43" s="19"/>
    </row>
    <row r="44" spans="1:14" s="43" customFormat="1">
      <c r="A44" s="35"/>
      <c r="B44" s="15"/>
      <c r="C44" s="36" t="s">
        <v>51</v>
      </c>
      <c r="D44" s="37" t="s">
        <v>52</v>
      </c>
      <c r="E44" s="37">
        <v>0.26400000000000001</v>
      </c>
      <c r="F44" s="38">
        <f>F43*E44</f>
        <v>252.12</v>
      </c>
      <c r="G44" s="39"/>
      <c r="H44" s="40"/>
      <c r="I44" s="41"/>
      <c r="J44" s="40"/>
      <c r="K44" s="41"/>
      <c r="L44" s="40"/>
      <c r="M44" s="40"/>
    </row>
    <row r="45" spans="1:14" s="43" customFormat="1">
      <c r="A45" s="35"/>
      <c r="B45" s="15"/>
      <c r="C45" s="36" t="s">
        <v>53</v>
      </c>
      <c r="D45" s="37" t="s">
        <v>54</v>
      </c>
      <c r="E45" s="37">
        <v>2.0000000000000001E-4</v>
      </c>
      <c r="F45" s="38">
        <f>F43*E45</f>
        <v>0.191</v>
      </c>
      <c r="G45" s="39"/>
      <c r="H45" s="40"/>
      <c r="I45" s="41"/>
      <c r="J45" s="40"/>
      <c r="K45" s="41"/>
      <c r="L45" s="40"/>
      <c r="M45" s="40"/>
    </row>
    <row r="46" spans="1:14">
      <c r="A46" s="13"/>
      <c r="B46" s="15"/>
      <c r="C46" s="6" t="s">
        <v>75</v>
      </c>
      <c r="D46" s="4" t="s">
        <v>2</v>
      </c>
      <c r="E46" s="4">
        <v>1.05</v>
      </c>
      <c r="F46" s="4">
        <f>F43*E46</f>
        <v>1002.75</v>
      </c>
      <c r="G46" s="19"/>
      <c r="H46" s="19"/>
      <c r="I46" s="19"/>
      <c r="J46" s="19"/>
      <c r="K46" s="19"/>
      <c r="L46" s="19"/>
      <c r="M46" s="19"/>
    </row>
    <row r="47" spans="1:14">
      <c r="A47" s="13"/>
      <c r="B47" s="15"/>
      <c r="C47" s="30" t="s">
        <v>77</v>
      </c>
      <c r="D47" s="4" t="s">
        <v>69</v>
      </c>
      <c r="E47" s="4">
        <v>7.4999999999999997E-2</v>
      </c>
      <c r="F47" s="4">
        <f>F43*E47</f>
        <v>71.625</v>
      </c>
      <c r="G47" s="19"/>
      <c r="H47" s="19"/>
      <c r="I47" s="19"/>
      <c r="J47" s="19"/>
      <c r="K47" s="19"/>
      <c r="L47" s="19"/>
      <c r="M47" s="19"/>
    </row>
    <row r="48" spans="1:14">
      <c r="A48" s="13"/>
      <c r="B48" s="15"/>
      <c r="C48" s="30" t="s">
        <v>70</v>
      </c>
      <c r="D48" s="4" t="s">
        <v>71</v>
      </c>
      <c r="E48" s="4">
        <v>4.7000000000000002E-3</v>
      </c>
      <c r="F48" s="4">
        <f>E48*F43</f>
        <v>4.4885000000000002</v>
      </c>
      <c r="G48" s="19"/>
      <c r="H48" s="19"/>
      <c r="I48" s="19"/>
      <c r="J48" s="19"/>
      <c r="K48" s="19"/>
      <c r="L48" s="19"/>
      <c r="M48" s="19"/>
    </row>
    <row r="49" spans="1:14" ht="57" customHeight="1">
      <c r="A49" s="51">
        <v>5</v>
      </c>
      <c r="B49" s="15" t="s">
        <v>78</v>
      </c>
      <c r="C49" s="6" t="s">
        <v>16</v>
      </c>
      <c r="D49" s="4" t="s">
        <v>2</v>
      </c>
      <c r="E49" s="4"/>
      <c r="F49" s="4">
        <v>955</v>
      </c>
      <c r="G49" s="19"/>
      <c r="H49" s="19"/>
      <c r="I49" s="19"/>
      <c r="J49" s="19"/>
      <c r="K49" s="19"/>
      <c r="L49" s="19"/>
      <c r="M49" s="19"/>
    </row>
    <row r="50" spans="1:14" s="43" customFormat="1">
      <c r="A50" s="35"/>
      <c r="B50" s="15"/>
      <c r="C50" s="36" t="s">
        <v>51</v>
      </c>
      <c r="D50" s="37" t="s">
        <v>52</v>
      </c>
      <c r="E50" s="37">
        <v>1.32</v>
      </c>
      <c r="F50" s="38">
        <f>F49*E50</f>
        <v>1260.6000000000001</v>
      </c>
      <c r="G50" s="39"/>
      <c r="H50" s="40"/>
      <c r="I50" s="41"/>
      <c r="J50" s="40"/>
      <c r="K50" s="41"/>
      <c r="L50" s="40"/>
      <c r="M50" s="40"/>
    </row>
    <row r="51" spans="1:14" s="43" customFormat="1">
      <c r="A51" s="35"/>
      <c r="B51" s="15"/>
      <c r="C51" s="36" t="s">
        <v>53</v>
      </c>
      <c r="D51" s="37" t="s">
        <v>54</v>
      </c>
      <c r="E51" s="37">
        <v>3.7999999999999999E-2</v>
      </c>
      <c r="F51" s="38">
        <f>F49*E51</f>
        <v>36.29</v>
      </c>
      <c r="G51" s="39"/>
      <c r="H51" s="40"/>
      <c r="I51" s="41"/>
      <c r="J51" s="40"/>
      <c r="K51" s="41"/>
      <c r="L51" s="40"/>
      <c r="M51" s="40"/>
    </row>
    <row r="52" spans="1:14">
      <c r="A52" s="13"/>
      <c r="B52" s="15"/>
      <c r="C52" s="30" t="s">
        <v>79</v>
      </c>
      <c r="D52" s="4" t="s">
        <v>69</v>
      </c>
      <c r="E52" s="4">
        <v>3</v>
      </c>
      <c r="F52" s="4">
        <f>F49*E52</f>
        <v>2865</v>
      </c>
      <c r="G52" s="19"/>
      <c r="H52" s="19"/>
      <c r="I52" s="19"/>
      <c r="J52" s="19"/>
      <c r="K52" s="19"/>
      <c r="L52" s="19"/>
      <c r="M52" s="19"/>
    </row>
    <row r="53" spans="1:14">
      <c r="A53" s="13"/>
      <c r="B53" s="15"/>
      <c r="C53" s="30" t="s">
        <v>70</v>
      </c>
      <c r="D53" s="4" t="s">
        <v>71</v>
      </c>
      <c r="E53" s="4">
        <v>0.03</v>
      </c>
      <c r="F53" s="4">
        <f>F49*E53</f>
        <v>28.65</v>
      </c>
      <c r="G53" s="19"/>
      <c r="H53" s="19"/>
      <c r="I53" s="19"/>
      <c r="J53" s="19"/>
      <c r="K53" s="19"/>
      <c r="L53" s="19"/>
      <c r="M53" s="19"/>
    </row>
    <row r="54" spans="1:14" ht="53.25" customHeight="1">
      <c r="A54" s="51">
        <v>6</v>
      </c>
      <c r="B54" s="15" t="s">
        <v>78</v>
      </c>
      <c r="C54" s="6" t="s">
        <v>11</v>
      </c>
      <c r="D54" s="4" t="s">
        <v>2</v>
      </c>
      <c r="E54" s="4"/>
      <c r="F54" s="4">
        <v>100.8</v>
      </c>
      <c r="G54" s="19"/>
      <c r="H54" s="19"/>
      <c r="I54" s="19"/>
      <c r="J54" s="19"/>
      <c r="K54" s="19"/>
      <c r="L54" s="19"/>
      <c r="M54" s="19"/>
    </row>
    <row r="55" spans="1:14" s="43" customFormat="1">
      <c r="A55" s="35"/>
      <c r="B55" s="15"/>
      <c r="C55" s="36" t="s">
        <v>51</v>
      </c>
      <c r="D55" s="37" t="s">
        <v>52</v>
      </c>
      <c r="E55" s="37">
        <v>1.32</v>
      </c>
      <c r="F55" s="38">
        <f>F54*E55</f>
        <v>133.05600000000001</v>
      </c>
      <c r="G55" s="39"/>
      <c r="H55" s="40"/>
      <c r="I55" s="41"/>
      <c r="J55" s="40"/>
      <c r="K55" s="41"/>
      <c r="L55" s="40"/>
      <c r="M55" s="40"/>
    </row>
    <row r="56" spans="1:14" s="43" customFormat="1">
      <c r="A56" s="35"/>
      <c r="B56" s="15"/>
      <c r="C56" s="36" t="s">
        <v>53</v>
      </c>
      <c r="D56" s="37" t="s">
        <v>54</v>
      </c>
      <c r="E56" s="37">
        <v>3.7999999999999999E-2</v>
      </c>
      <c r="F56" s="38">
        <f>F54*E56</f>
        <v>3.8303999999999996</v>
      </c>
      <c r="G56" s="39"/>
      <c r="H56" s="40"/>
      <c r="I56" s="41"/>
      <c r="J56" s="40"/>
      <c r="K56" s="41"/>
      <c r="L56" s="40"/>
      <c r="M56" s="40"/>
    </row>
    <row r="57" spans="1:14">
      <c r="A57" s="13"/>
      <c r="B57" s="15"/>
      <c r="C57" s="30" t="s">
        <v>79</v>
      </c>
      <c r="D57" s="4" t="s">
        <v>69</v>
      </c>
      <c r="E57" s="4">
        <v>3</v>
      </c>
      <c r="F57" s="4">
        <f>F54*E57</f>
        <v>302.39999999999998</v>
      </c>
      <c r="G57" s="19"/>
      <c r="H57" s="19"/>
      <c r="I57" s="19"/>
      <c r="J57" s="19"/>
      <c r="K57" s="19"/>
      <c r="L57" s="19"/>
      <c r="M57" s="19"/>
    </row>
    <row r="58" spans="1:14">
      <c r="A58" s="13"/>
      <c r="B58" s="15"/>
      <c r="C58" s="30" t="s">
        <v>70</v>
      </c>
      <c r="D58" s="4" t="s">
        <v>71</v>
      </c>
      <c r="E58" s="4">
        <v>0.03</v>
      </c>
      <c r="F58" s="4">
        <f>F54*E58</f>
        <v>3.024</v>
      </c>
      <c r="G58" s="19"/>
      <c r="H58" s="19"/>
      <c r="I58" s="19"/>
      <c r="J58" s="19"/>
      <c r="K58" s="19"/>
      <c r="L58" s="19"/>
      <c r="M58" s="19"/>
    </row>
    <row r="59" spans="1:14" ht="68.25" customHeight="1">
      <c r="A59" s="51">
        <v>7</v>
      </c>
      <c r="B59" s="15" t="s">
        <v>81</v>
      </c>
      <c r="C59" s="6" t="s">
        <v>80</v>
      </c>
      <c r="D59" s="4" t="s">
        <v>2</v>
      </c>
      <c r="E59" s="4"/>
      <c r="F59" s="4">
        <v>1055</v>
      </c>
      <c r="G59" s="19"/>
      <c r="H59" s="19"/>
      <c r="I59" s="19"/>
      <c r="J59" s="19"/>
      <c r="K59" s="19"/>
      <c r="L59" s="19"/>
      <c r="M59" s="19"/>
    </row>
    <row r="60" spans="1:14" s="43" customFormat="1">
      <c r="A60" s="35"/>
      <c r="B60" s="15"/>
      <c r="C60" s="36" t="s">
        <v>51</v>
      </c>
      <c r="D60" s="37" t="s">
        <v>52</v>
      </c>
      <c r="E60" s="37">
        <v>0.65800000000000003</v>
      </c>
      <c r="F60" s="38">
        <f>F59*E60</f>
        <v>694.19</v>
      </c>
      <c r="G60" s="39"/>
      <c r="H60" s="40"/>
      <c r="I60" s="41"/>
      <c r="J60" s="40"/>
      <c r="K60" s="41"/>
      <c r="L60" s="40"/>
      <c r="M60" s="40"/>
      <c r="N60" s="42"/>
    </row>
    <row r="61" spans="1:14" s="43" customFormat="1">
      <c r="A61" s="35"/>
      <c r="B61" s="15"/>
      <c r="C61" s="36" t="s">
        <v>53</v>
      </c>
      <c r="D61" s="37" t="s">
        <v>54</v>
      </c>
      <c r="E61" s="37">
        <v>0.01</v>
      </c>
      <c r="F61" s="38">
        <f>F59*E61</f>
        <v>10.55</v>
      </c>
      <c r="G61" s="39"/>
      <c r="H61" s="40"/>
      <c r="I61" s="41"/>
      <c r="J61" s="40"/>
      <c r="K61" s="41"/>
      <c r="L61" s="40"/>
      <c r="M61" s="40"/>
    </row>
    <row r="62" spans="1:14">
      <c r="A62" s="13"/>
      <c r="B62" s="15"/>
      <c r="C62" s="6" t="s">
        <v>82</v>
      </c>
      <c r="D62" s="4" t="s">
        <v>69</v>
      </c>
      <c r="E62" s="4">
        <v>0.63</v>
      </c>
      <c r="F62" s="4">
        <f>F59*E62</f>
        <v>664.65</v>
      </c>
      <c r="G62" s="19"/>
      <c r="H62" s="19"/>
      <c r="I62" s="19"/>
      <c r="J62" s="19"/>
      <c r="K62" s="19"/>
      <c r="L62" s="19"/>
      <c r="M62" s="19"/>
    </row>
    <row r="63" spans="1:14">
      <c r="A63" s="13"/>
      <c r="B63" s="15"/>
      <c r="C63" s="30" t="s">
        <v>83</v>
      </c>
      <c r="D63" s="4" t="s">
        <v>69</v>
      </c>
      <c r="E63" s="4">
        <v>0.79</v>
      </c>
      <c r="F63" s="4">
        <f>F59*E63</f>
        <v>833.45</v>
      </c>
      <c r="G63" s="19"/>
      <c r="H63" s="19"/>
      <c r="I63" s="19"/>
      <c r="J63" s="19"/>
      <c r="K63" s="19"/>
      <c r="L63" s="19"/>
      <c r="M63" s="19"/>
    </row>
    <row r="64" spans="1:14">
      <c r="A64" s="13"/>
      <c r="B64" s="15"/>
      <c r="C64" s="30" t="s">
        <v>70</v>
      </c>
      <c r="D64" s="4" t="s">
        <v>71</v>
      </c>
      <c r="E64" s="4">
        <v>1.6E-2</v>
      </c>
      <c r="F64" s="4">
        <f>E64*F59</f>
        <v>16.88</v>
      </c>
      <c r="G64" s="19"/>
      <c r="H64" s="19"/>
      <c r="I64" s="19"/>
      <c r="J64" s="19"/>
      <c r="K64" s="19"/>
      <c r="L64" s="19"/>
      <c r="M64" s="19"/>
    </row>
    <row r="65" spans="1:13" ht="40.5" customHeight="1">
      <c r="A65" s="51">
        <v>8</v>
      </c>
      <c r="B65" s="15" t="s">
        <v>84</v>
      </c>
      <c r="C65" s="6" t="s">
        <v>6</v>
      </c>
      <c r="D65" s="4" t="s">
        <v>2</v>
      </c>
      <c r="E65" s="4"/>
      <c r="F65" s="4">
        <v>22</v>
      </c>
      <c r="G65" s="19"/>
      <c r="H65" s="19"/>
      <c r="I65" s="19"/>
      <c r="J65" s="19"/>
      <c r="K65" s="19"/>
      <c r="L65" s="19"/>
      <c r="M65" s="19"/>
    </row>
    <row r="66" spans="1:13" s="56" customFormat="1" ht="15.75">
      <c r="A66" s="52"/>
      <c r="B66" s="53"/>
      <c r="C66" s="53" t="s">
        <v>85</v>
      </c>
      <c r="D66" s="54" t="s">
        <v>67</v>
      </c>
      <c r="E66" s="53">
        <v>0.68</v>
      </c>
      <c r="F66" s="55">
        <f>F65*E66</f>
        <v>14.96</v>
      </c>
      <c r="G66" s="19"/>
      <c r="H66" s="19"/>
      <c r="I66" s="19"/>
      <c r="J66" s="19"/>
      <c r="K66" s="19"/>
      <c r="L66" s="19"/>
      <c r="M66" s="19"/>
    </row>
    <row r="67" spans="1:13" s="56" customFormat="1" ht="15.75">
      <c r="A67" s="52"/>
      <c r="B67" s="53"/>
      <c r="C67" s="53" t="s">
        <v>86</v>
      </c>
      <c r="D67" s="53" t="s">
        <v>54</v>
      </c>
      <c r="E67" s="53">
        <v>2.9999999999999997E-4</v>
      </c>
      <c r="F67" s="55">
        <f>F65*E67</f>
        <v>6.5999999999999991E-3</v>
      </c>
      <c r="G67" s="19"/>
      <c r="H67" s="19"/>
      <c r="I67" s="19"/>
      <c r="J67" s="19"/>
      <c r="K67" s="19"/>
      <c r="L67" s="19"/>
      <c r="M67" s="19"/>
    </row>
    <row r="68" spans="1:13" s="56" customFormat="1" ht="15.75">
      <c r="A68" s="52"/>
      <c r="B68" s="15"/>
      <c r="C68" s="57" t="s">
        <v>87</v>
      </c>
      <c r="D68" s="58" t="s">
        <v>88</v>
      </c>
      <c r="E68" s="58">
        <v>0.251</v>
      </c>
      <c r="F68" s="59">
        <f>F65*E68</f>
        <v>5.5220000000000002</v>
      </c>
      <c r="G68" s="19"/>
      <c r="H68" s="19"/>
      <c r="I68" s="19"/>
      <c r="J68" s="19"/>
      <c r="K68" s="19"/>
      <c r="L68" s="19"/>
      <c r="M68" s="19"/>
    </row>
    <row r="69" spans="1:13" s="56" customFormat="1" ht="15.75">
      <c r="A69" s="52"/>
      <c r="B69" s="15"/>
      <c r="C69" s="57" t="s">
        <v>89</v>
      </c>
      <c r="D69" s="58" t="s">
        <v>88</v>
      </c>
      <c r="E69" s="58">
        <v>2.7E-2</v>
      </c>
      <c r="F69" s="59">
        <f>F65*E69</f>
        <v>0.59399999999999997</v>
      </c>
      <c r="G69" s="19"/>
      <c r="H69" s="19"/>
      <c r="I69" s="19"/>
      <c r="J69" s="19"/>
      <c r="K69" s="19"/>
      <c r="L69" s="19"/>
      <c r="M69" s="19"/>
    </row>
    <row r="70" spans="1:13" s="56" customFormat="1" ht="15.75">
      <c r="A70" s="52"/>
      <c r="B70" s="15"/>
      <c r="C70" s="57" t="s">
        <v>90</v>
      </c>
      <c r="D70" s="58" t="s">
        <v>54</v>
      </c>
      <c r="E70" s="58">
        <v>1.9E-3</v>
      </c>
      <c r="F70" s="59">
        <f>F65*E70</f>
        <v>4.1799999999999997E-2</v>
      </c>
      <c r="G70" s="19"/>
      <c r="H70" s="19"/>
      <c r="I70" s="19"/>
      <c r="J70" s="19"/>
      <c r="K70" s="19"/>
      <c r="L70" s="19"/>
      <c r="M70" s="19"/>
    </row>
    <row r="71" spans="1:13" ht="87" customHeight="1">
      <c r="A71" s="51">
        <v>9</v>
      </c>
      <c r="B71" s="15" t="s">
        <v>91</v>
      </c>
      <c r="C71" s="6" t="s">
        <v>7</v>
      </c>
      <c r="D71" s="4" t="s">
        <v>2</v>
      </c>
      <c r="E71" s="4"/>
      <c r="F71" s="4">
        <v>130</v>
      </c>
      <c r="G71" s="19"/>
      <c r="H71" s="19"/>
      <c r="I71" s="19"/>
      <c r="J71" s="19"/>
      <c r="K71" s="19"/>
      <c r="L71" s="19"/>
      <c r="M71" s="19"/>
    </row>
    <row r="72" spans="1:13" s="56" customFormat="1" ht="15.75">
      <c r="A72" s="52"/>
      <c r="B72" s="53"/>
      <c r="C72" s="53" t="s">
        <v>92</v>
      </c>
      <c r="D72" s="54" t="s">
        <v>67</v>
      </c>
      <c r="E72" s="53">
        <v>2.44</v>
      </c>
      <c r="F72" s="55">
        <f>F71*E72</f>
        <v>317.2</v>
      </c>
      <c r="G72" s="19"/>
      <c r="H72" s="19"/>
      <c r="I72" s="19"/>
      <c r="J72" s="19"/>
      <c r="K72" s="19"/>
      <c r="L72" s="19"/>
      <c r="M72" s="19"/>
    </row>
    <row r="73" spans="1:13" s="56" customFormat="1" ht="15.75">
      <c r="A73" s="52"/>
      <c r="B73" s="53"/>
      <c r="C73" s="53" t="s">
        <v>93</v>
      </c>
      <c r="D73" s="53" t="s">
        <v>54</v>
      </c>
      <c r="E73" s="53">
        <v>2.6499999999999999E-2</v>
      </c>
      <c r="F73" s="55">
        <f>F71*E73</f>
        <v>3.4449999999999998</v>
      </c>
      <c r="G73" s="19"/>
      <c r="H73" s="19"/>
      <c r="I73" s="19"/>
      <c r="J73" s="19"/>
      <c r="K73" s="19"/>
      <c r="L73" s="19"/>
      <c r="M73" s="19"/>
    </row>
    <row r="74" spans="1:13" s="56" customFormat="1" ht="38.25">
      <c r="A74" s="52"/>
      <c r="B74" s="53"/>
      <c r="C74" s="6" t="s">
        <v>95</v>
      </c>
      <c r="D74" s="4" t="s">
        <v>2</v>
      </c>
      <c r="E74" s="4">
        <v>1.03</v>
      </c>
      <c r="F74" s="4">
        <f>F71*E74</f>
        <v>133.9</v>
      </c>
      <c r="G74" s="19"/>
      <c r="H74" s="19"/>
      <c r="I74" s="19"/>
      <c r="J74" s="19"/>
      <c r="K74" s="19"/>
      <c r="L74" s="19"/>
      <c r="M74" s="19"/>
    </row>
    <row r="75" spans="1:13" s="56" customFormat="1" ht="15.75">
      <c r="A75" s="52"/>
      <c r="B75" s="15"/>
      <c r="C75" s="57" t="s">
        <v>94</v>
      </c>
      <c r="D75" s="58" t="s">
        <v>54</v>
      </c>
      <c r="E75" s="58">
        <v>0.26</v>
      </c>
      <c r="F75" s="59">
        <f>F71*E75</f>
        <v>33.800000000000004</v>
      </c>
      <c r="G75" s="19"/>
      <c r="H75" s="19"/>
      <c r="I75" s="19"/>
      <c r="J75" s="19"/>
      <c r="K75" s="19"/>
      <c r="L75" s="19"/>
      <c r="M75" s="19"/>
    </row>
    <row r="76" spans="1:13" ht="39" customHeight="1">
      <c r="A76" s="51">
        <v>10</v>
      </c>
      <c r="B76" s="15" t="s">
        <v>96</v>
      </c>
      <c r="C76" s="6" t="s">
        <v>21</v>
      </c>
      <c r="D76" s="4" t="s">
        <v>2</v>
      </c>
      <c r="E76" s="4"/>
      <c r="F76" s="4">
        <v>12.4</v>
      </c>
      <c r="G76" s="19"/>
      <c r="H76" s="19"/>
      <c r="I76" s="19"/>
      <c r="J76" s="19"/>
      <c r="K76" s="19"/>
      <c r="L76" s="19"/>
      <c r="M76" s="19"/>
    </row>
    <row r="77" spans="1:13" s="56" customFormat="1" ht="15.75">
      <c r="A77" s="52"/>
      <c r="B77" s="53"/>
      <c r="C77" s="53" t="s">
        <v>85</v>
      </c>
      <c r="D77" s="54" t="s">
        <v>67</v>
      </c>
      <c r="E77" s="53">
        <v>7.65</v>
      </c>
      <c r="F77" s="55">
        <f>F76*E77</f>
        <v>94.860000000000014</v>
      </c>
      <c r="G77" s="19"/>
      <c r="H77" s="19"/>
      <c r="I77" s="19"/>
      <c r="J77" s="19"/>
      <c r="K77" s="19"/>
      <c r="L77" s="19"/>
      <c r="M77" s="19"/>
    </row>
    <row r="78" spans="1:13" s="56" customFormat="1" ht="15.75">
      <c r="A78" s="52"/>
      <c r="B78" s="53"/>
      <c r="C78" s="53" t="s">
        <v>86</v>
      </c>
      <c r="D78" s="53" t="s">
        <v>54</v>
      </c>
      <c r="E78" s="53">
        <v>0.34799999999999998</v>
      </c>
      <c r="F78" s="55">
        <f>F76*E78</f>
        <v>4.3151999999999999</v>
      </c>
      <c r="G78" s="19"/>
      <c r="H78" s="19"/>
      <c r="I78" s="19"/>
      <c r="J78" s="19"/>
      <c r="K78" s="19"/>
      <c r="L78" s="19"/>
      <c r="M78" s="19"/>
    </row>
    <row r="79" spans="1:13">
      <c r="A79" s="13"/>
      <c r="B79" s="15"/>
      <c r="C79" s="6" t="s">
        <v>21</v>
      </c>
      <c r="D79" s="4" t="s">
        <v>2</v>
      </c>
      <c r="E79" s="4">
        <v>1</v>
      </c>
      <c r="F79" s="4">
        <f>F76*E79</f>
        <v>12.4</v>
      </c>
      <c r="G79" s="19"/>
      <c r="H79" s="19"/>
      <c r="I79" s="19"/>
      <c r="J79" s="19"/>
      <c r="K79" s="19"/>
      <c r="L79" s="19"/>
      <c r="M79" s="19"/>
    </row>
    <row r="80" spans="1:13" s="56" customFormat="1" ht="15.75">
      <c r="A80" s="52"/>
      <c r="B80" s="15"/>
      <c r="C80" s="57" t="s">
        <v>99</v>
      </c>
      <c r="D80" s="58" t="s">
        <v>54</v>
      </c>
      <c r="E80" s="58">
        <v>0.65600000000000003</v>
      </c>
      <c r="F80" s="59">
        <f>F76*E80</f>
        <v>8.1344000000000012</v>
      </c>
      <c r="G80" s="19"/>
      <c r="H80" s="19"/>
      <c r="I80" s="19"/>
      <c r="J80" s="19"/>
      <c r="K80" s="19"/>
      <c r="L80" s="19"/>
      <c r="M80" s="19"/>
    </row>
    <row r="81" spans="1:13" ht="39" customHeight="1">
      <c r="A81" s="51">
        <v>11</v>
      </c>
      <c r="B81" s="15" t="s">
        <v>97</v>
      </c>
      <c r="C81" s="6" t="s">
        <v>22</v>
      </c>
      <c r="D81" s="4" t="s">
        <v>2</v>
      </c>
      <c r="E81" s="4"/>
      <c r="F81" s="4">
        <v>82.2</v>
      </c>
      <c r="G81" s="19"/>
      <c r="H81" s="19"/>
      <c r="I81" s="19"/>
      <c r="J81" s="19"/>
      <c r="K81" s="19"/>
      <c r="L81" s="19"/>
      <c r="M81" s="19"/>
    </row>
    <row r="82" spans="1:13" s="56" customFormat="1" ht="15.75">
      <c r="A82" s="52"/>
      <c r="B82" s="53"/>
      <c r="C82" s="53" t="s">
        <v>85</v>
      </c>
      <c r="D82" s="54" t="s">
        <v>67</v>
      </c>
      <c r="E82" s="53">
        <v>7.65</v>
      </c>
      <c r="F82" s="55">
        <f>F81*E82</f>
        <v>628.83000000000004</v>
      </c>
      <c r="G82" s="19"/>
      <c r="H82" s="19"/>
      <c r="I82" s="19"/>
      <c r="J82" s="19"/>
      <c r="K82" s="19"/>
      <c r="L82" s="19"/>
      <c r="M82" s="19"/>
    </row>
    <row r="83" spans="1:13" s="56" customFormat="1" ht="15.75">
      <c r="A83" s="52"/>
      <c r="B83" s="53"/>
      <c r="C83" s="53" t="s">
        <v>86</v>
      </c>
      <c r="D83" s="53" t="s">
        <v>54</v>
      </c>
      <c r="E83" s="53">
        <v>0.34799999999999998</v>
      </c>
      <c r="F83" s="55">
        <f>F81*E83</f>
        <v>28.605599999999999</v>
      </c>
      <c r="G83" s="19"/>
      <c r="H83" s="19"/>
      <c r="I83" s="19"/>
      <c r="J83" s="19"/>
      <c r="K83" s="19"/>
      <c r="L83" s="19"/>
      <c r="M83" s="19"/>
    </row>
    <row r="84" spans="1:13" ht="25.5">
      <c r="A84" s="13"/>
      <c r="B84" s="15"/>
      <c r="C84" s="6" t="s">
        <v>98</v>
      </c>
      <c r="D84" s="4" t="s">
        <v>2</v>
      </c>
      <c r="E84" s="4">
        <v>1</v>
      </c>
      <c r="F84" s="4">
        <f>F81*E84</f>
        <v>82.2</v>
      </c>
      <c r="G84" s="19"/>
      <c r="H84" s="19"/>
      <c r="I84" s="19"/>
      <c r="J84" s="19"/>
      <c r="K84" s="19"/>
      <c r="L84" s="19"/>
      <c r="M84" s="19"/>
    </row>
    <row r="85" spans="1:13" s="56" customFormat="1" ht="15.75">
      <c r="A85" s="52"/>
      <c r="B85" s="15"/>
      <c r="C85" s="57" t="s">
        <v>94</v>
      </c>
      <c r="D85" s="58" t="s">
        <v>54</v>
      </c>
      <c r="E85" s="58">
        <v>0.65600000000000003</v>
      </c>
      <c r="F85" s="59">
        <f>F81*E85</f>
        <v>53.923200000000001</v>
      </c>
      <c r="G85" s="19"/>
      <c r="H85" s="19"/>
      <c r="I85" s="19"/>
      <c r="J85" s="19"/>
      <c r="K85" s="19"/>
      <c r="L85" s="19"/>
      <c r="M85" s="19"/>
    </row>
    <row r="86" spans="1:13" ht="39" customHeight="1">
      <c r="A86" s="51">
        <v>12</v>
      </c>
      <c r="B86" s="15" t="s">
        <v>97</v>
      </c>
      <c r="C86" s="6" t="s">
        <v>23</v>
      </c>
      <c r="D86" s="4" t="s">
        <v>2</v>
      </c>
      <c r="E86" s="4"/>
      <c r="F86" s="4">
        <v>55</v>
      </c>
      <c r="G86" s="19"/>
      <c r="H86" s="19"/>
      <c r="I86" s="19"/>
      <c r="J86" s="19"/>
      <c r="K86" s="19"/>
      <c r="L86" s="19"/>
      <c r="M86" s="19"/>
    </row>
    <row r="87" spans="1:13" s="56" customFormat="1" ht="15.75">
      <c r="A87" s="52"/>
      <c r="B87" s="53"/>
      <c r="C87" s="53" t="s">
        <v>85</v>
      </c>
      <c r="D87" s="54" t="s">
        <v>67</v>
      </c>
      <c r="E87" s="53">
        <v>7.65</v>
      </c>
      <c r="F87" s="55">
        <f>F86*E87</f>
        <v>420.75</v>
      </c>
      <c r="G87" s="19"/>
      <c r="H87" s="19"/>
      <c r="I87" s="19"/>
      <c r="J87" s="19"/>
      <c r="K87" s="19"/>
      <c r="L87" s="19"/>
      <c r="M87" s="19"/>
    </row>
    <row r="88" spans="1:13" s="56" customFormat="1" ht="15.75">
      <c r="A88" s="52"/>
      <c r="B88" s="53"/>
      <c r="C88" s="53" t="s">
        <v>86</v>
      </c>
      <c r="D88" s="53" t="s">
        <v>54</v>
      </c>
      <c r="E88" s="53">
        <v>0.34799999999999998</v>
      </c>
      <c r="F88" s="55">
        <f>F86*E88</f>
        <v>19.139999999999997</v>
      </c>
      <c r="G88" s="19"/>
      <c r="H88" s="19"/>
      <c r="I88" s="19"/>
      <c r="J88" s="19"/>
      <c r="K88" s="19"/>
      <c r="L88" s="19"/>
      <c r="M88" s="19"/>
    </row>
    <row r="89" spans="1:13">
      <c r="A89" s="13"/>
      <c r="B89" s="15"/>
      <c r="C89" s="6" t="s">
        <v>23</v>
      </c>
      <c r="D89" s="4" t="s">
        <v>2</v>
      </c>
      <c r="E89" s="4">
        <v>1</v>
      </c>
      <c r="F89" s="4">
        <f>F86*E89</f>
        <v>55</v>
      </c>
      <c r="G89" s="19"/>
      <c r="H89" s="19"/>
      <c r="I89" s="19"/>
      <c r="J89" s="19"/>
      <c r="K89" s="19"/>
      <c r="L89" s="19"/>
      <c r="M89" s="19"/>
    </row>
    <row r="90" spans="1:13" s="1" customFormat="1" ht="45.75" customHeight="1">
      <c r="A90" s="51">
        <v>13</v>
      </c>
      <c r="B90" s="15" t="s">
        <v>100</v>
      </c>
      <c r="C90" s="6" t="s">
        <v>20</v>
      </c>
      <c r="D90" s="4" t="s">
        <v>10</v>
      </c>
      <c r="E90" s="4"/>
      <c r="F90" s="4">
        <v>46</v>
      </c>
      <c r="G90" s="19"/>
      <c r="H90" s="19"/>
      <c r="I90" s="19"/>
      <c r="J90" s="19"/>
      <c r="K90" s="19"/>
      <c r="L90" s="19"/>
      <c r="M90" s="19"/>
    </row>
    <row r="91" spans="1:13" s="56" customFormat="1" ht="15.75">
      <c r="A91" s="52"/>
      <c r="B91" s="53"/>
      <c r="C91" s="53" t="s">
        <v>85</v>
      </c>
      <c r="D91" s="54" t="s">
        <v>67</v>
      </c>
      <c r="E91" s="53">
        <v>1.03</v>
      </c>
      <c r="F91" s="55">
        <f>F90*E91</f>
        <v>47.38</v>
      </c>
      <c r="G91" s="19"/>
      <c r="H91" s="19"/>
      <c r="I91" s="19"/>
      <c r="J91" s="19"/>
      <c r="K91" s="19"/>
      <c r="L91" s="19"/>
      <c r="M91" s="19"/>
    </row>
    <row r="92" spans="1:13" s="56" customFormat="1" ht="15.75">
      <c r="A92" s="52"/>
      <c r="B92" s="53"/>
      <c r="C92" s="53" t="s">
        <v>86</v>
      </c>
      <c r="D92" s="53" t="s">
        <v>54</v>
      </c>
      <c r="E92" s="53">
        <v>0.01</v>
      </c>
      <c r="F92" s="55">
        <f>F90*E92</f>
        <v>0.46</v>
      </c>
      <c r="G92" s="19"/>
      <c r="H92" s="19"/>
      <c r="I92" s="19"/>
      <c r="J92" s="19"/>
      <c r="K92" s="19"/>
      <c r="L92" s="19"/>
      <c r="M92" s="19"/>
    </row>
    <row r="93" spans="1:13">
      <c r="A93" s="13"/>
      <c r="B93" s="15"/>
      <c r="C93" s="6" t="s">
        <v>20</v>
      </c>
      <c r="D93" s="4" t="s">
        <v>10</v>
      </c>
      <c r="E93" s="4">
        <v>1</v>
      </c>
      <c r="F93" s="4">
        <f>E93*F90</f>
        <v>46</v>
      </c>
      <c r="G93" s="19"/>
      <c r="H93" s="19"/>
      <c r="I93" s="19"/>
      <c r="J93" s="19"/>
      <c r="K93" s="19"/>
      <c r="L93" s="19"/>
      <c r="M93" s="19"/>
    </row>
    <row r="94" spans="1:13" s="1" customFormat="1" ht="41.25" customHeight="1">
      <c r="A94" s="51">
        <v>14</v>
      </c>
      <c r="B94" s="15" t="s">
        <v>102</v>
      </c>
      <c r="C94" s="6" t="s">
        <v>19</v>
      </c>
      <c r="D94" s="4" t="s">
        <v>5</v>
      </c>
      <c r="E94" s="4"/>
      <c r="F94" s="4">
        <v>5</v>
      </c>
      <c r="G94" s="19"/>
      <c r="H94" s="19"/>
      <c r="I94" s="19"/>
      <c r="J94" s="19"/>
      <c r="K94" s="19"/>
      <c r="L94" s="19"/>
      <c r="M94" s="19"/>
    </row>
    <row r="95" spans="1:13" s="56" customFormat="1" ht="15.75">
      <c r="A95" s="52"/>
      <c r="B95" s="53"/>
      <c r="C95" s="53" t="s">
        <v>85</v>
      </c>
      <c r="D95" s="54" t="s">
        <v>67</v>
      </c>
      <c r="E95" s="53">
        <v>0.46</v>
      </c>
      <c r="F95" s="55">
        <f>F94*E95</f>
        <v>2.3000000000000003</v>
      </c>
      <c r="G95" s="19"/>
      <c r="H95" s="19"/>
      <c r="I95" s="19"/>
      <c r="J95" s="19"/>
      <c r="K95" s="19"/>
      <c r="L95" s="19"/>
      <c r="M95" s="19"/>
    </row>
    <row r="96" spans="1:13">
      <c r="A96" s="13"/>
      <c r="B96" s="15"/>
      <c r="C96" s="6" t="s">
        <v>19</v>
      </c>
      <c r="D96" s="4" t="s">
        <v>5</v>
      </c>
      <c r="E96" s="4">
        <v>1</v>
      </c>
      <c r="F96" s="4">
        <f>F94*E96</f>
        <v>5</v>
      </c>
      <c r="G96" s="19"/>
      <c r="H96" s="19"/>
      <c r="I96" s="19"/>
      <c r="J96" s="19"/>
      <c r="K96" s="19"/>
      <c r="L96" s="19"/>
      <c r="M96" s="19"/>
    </row>
    <row r="97" spans="1:13" s="1" customFormat="1" ht="43.5" customHeight="1">
      <c r="A97" s="51">
        <v>15</v>
      </c>
      <c r="B97" s="15" t="s">
        <v>101</v>
      </c>
      <c r="C97" s="6" t="s">
        <v>18</v>
      </c>
      <c r="D97" s="4" t="s">
        <v>10</v>
      </c>
      <c r="E97" s="4"/>
      <c r="F97" s="4">
        <v>85</v>
      </c>
      <c r="G97" s="19"/>
      <c r="H97" s="19"/>
      <c r="I97" s="19"/>
      <c r="J97" s="19"/>
      <c r="K97" s="19"/>
      <c r="L97" s="19"/>
      <c r="M97" s="19"/>
    </row>
    <row r="98" spans="1:13" s="56" customFormat="1" ht="15.75">
      <c r="A98" s="52"/>
      <c r="B98" s="53"/>
      <c r="C98" s="53" t="s">
        <v>85</v>
      </c>
      <c r="D98" s="54" t="s">
        <v>67</v>
      </c>
      <c r="E98" s="53">
        <v>0.38</v>
      </c>
      <c r="F98" s="55">
        <f>F97*E98</f>
        <v>32.299999999999997</v>
      </c>
      <c r="G98" s="19"/>
      <c r="H98" s="19"/>
      <c r="I98" s="19"/>
      <c r="J98" s="19"/>
      <c r="K98" s="19"/>
      <c r="L98" s="19"/>
      <c r="M98" s="19"/>
    </row>
    <row r="99" spans="1:13">
      <c r="A99" s="13"/>
      <c r="B99" s="15"/>
      <c r="C99" s="6" t="s">
        <v>18</v>
      </c>
      <c r="D99" s="4" t="s">
        <v>10</v>
      </c>
      <c r="E99" s="4">
        <v>1</v>
      </c>
      <c r="F99" s="4">
        <f>F97*E99</f>
        <v>85</v>
      </c>
      <c r="G99" s="19"/>
      <c r="H99" s="19"/>
      <c r="I99" s="19"/>
      <c r="J99" s="19"/>
      <c r="K99" s="19"/>
      <c r="L99" s="19"/>
      <c r="M99" s="19"/>
    </row>
    <row r="100" spans="1:13" s="1" customFormat="1" ht="42" customHeight="1">
      <c r="A100" s="51">
        <v>16</v>
      </c>
      <c r="B100" s="15" t="s">
        <v>103</v>
      </c>
      <c r="C100" s="6" t="s">
        <v>24</v>
      </c>
      <c r="D100" s="4" t="s">
        <v>2</v>
      </c>
      <c r="E100" s="4"/>
      <c r="F100" s="4">
        <v>85</v>
      </c>
      <c r="G100" s="19"/>
      <c r="H100" s="19"/>
      <c r="I100" s="19"/>
      <c r="J100" s="19"/>
      <c r="K100" s="19"/>
      <c r="L100" s="19"/>
      <c r="M100" s="19"/>
    </row>
    <row r="101" spans="1:13" s="56" customFormat="1" ht="27">
      <c r="A101" s="52"/>
      <c r="B101" s="15" t="s">
        <v>104</v>
      </c>
      <c r="C101" s="53" t="s">
        <v>85</v>
      </c>
      <c r="D101" s="54" t="s">
        <v>105</v>
      </c>
      <c r="E101" s="53">
        <v>1</v>
      </c>
      <c r="F101" s="55">
        <f>F100*E101</f>
        <v>85</v>
      </c>
      <c r="G101" s="19"/>
      <c r="H101" s="19"/>
      <c r="I101" s="19"/>
      <c r="J101" s="19"/>
      <c r="K101" s="19"/>
      <c r="L101" s="19"/>
      <c r="M101" s="19"/>
    </row>
    <row r="102" spans="1:13" s="56" customFormat="1" ht="15.75">
      <c r="A102" s="52"/>
      <c r="B102" s="53"/>
      <c r="C102" s="53" t="s">
        <v>86</v>
      </c>
      <c r="D102" s="53" t="s">
        <v>54</v>
      </c>
      <c r="E102" s="53">
        <v>0.02</v>
      </c>
      <c r="F102" s="55">
        <f>F100*E102</f>
        <v>1.7</v>
      </c>
      <c r="G102" s="19"/>
      <c r="H102" s="19"/>
      <c r="I102" s="19"/>
      <c r="J102" s="19"/>
      <c r="K102" s="19"/>
      <c r="L102" s="19"/>
      <c r="M102" s="19"/>
    </row>
    <row r="103" spans="1:13" s="56" customFormat="1" ht="15.75">
      <c r="A103" s="52"/>
      <c r="B103" s="15"/>
      <c r="C103" s="57" t="s">
        <v>106</v>
      </c>
      <c r="D103" s="4" t="s">
        <v>2</v>
      </c>
      <c r="E103" s="4">
        <v>1</v>
      </c>
      <c r="F103" s="4">
        <f>F100*E103</f>
        <v>85</v>
      </c>
      <c r="G103" s="19"/>
      <c r="H103" s="19"/>
      <c r="I103" s="19"/>
      <c r="J103" s="19"/>
      <c r="K103" s="19"/>
      <c r="L103" s="19"/>
      <c r="M103" s="19"/>
    </row>
    <row r="104" spans="1:13" s="56" customFormat="1" ht="15.75">
      <c r="A104" s="52"/>
      <c r="B104" s="15"/>
      <c r="C104" s="57" t="s">
        <v>107</v>
      </c>
      <c r="D104" s="58" t="s">
        <v>88</v>
      </c>
      <c r="E104" s="58">
        <v>6</v>
      </c>
      <c r="F104" s="59">
        <f>F100*E104</f>
        <v>510</v>
      </c>
      <c r="G104" s="19"/>
      <c r="H104" s="19"/>
      <c r="I104" s="19"/>
      <c r="J104" s="19"/>
      <c r="K104" s="19"/>
      <c r="L104" s="19"/>
      <c r="M104" s="19"/>
    </row>
    <row r="105" spans="1:13" s="56" customFormat="1" ht="15.75">
      <c r="A105" s="52"/>
      <c r="B105" s="15"/>
      <c r="C105" s="57" t="s">
        <v>90</v>
      </c>
      <c r="D105" s="58" t="s">
        <v>54</v>
      </c>
      <c r="E105" s="58">
        <v>1.9E-3</v>
      </c>
      <c r="F105" s="59">
        <f>F100*E105</f>
        <v>0.1615</v>
      </c>
      <c r="G105" s="19"/>
      <c r="H105" s="19"/>
      <c r="I105" s="19"/>
      <c r="J105" s="19"/>
      <c r="K105" s="19"/>
      <c r="L105" s="19"/>
      <c r="M105" s="19"/>
    </row>
    <row r="106" spans="1:13" s="90" customFormat="1" ht="15.75">
      <c r="A106" s="52"/>
      <c r="B106" s="15"/>
      <c r="C106" s="97" t="s">
        <v>136</v>
      </c>
      <c r="D106" s="58"/>
      <c r="E106" s="58"/>
      <c r="F106" s="59"/>
      <c r="G106" s="19"/>
      <c r="H106" s="19"/>
      <c r="I106" s="19"/>
      <c r="J106" s="19"/>
      <c r="K106" s="19"/>
      <c r="L106" s="19"/>
      <c r="M106" s="19"/>
    </row>
    <row r="107" spans="1:13" s="75" customFormat="1" ht="81">
      <c r="A107" s="91">
        <v>1</v>
      </c>
      <c r="B107" s="15" t="s">
        <v>128</v>
      </c>
      <c r="C107" s="92" t="s">
        <v>129</v>
      </c>
      <c r="D107" s="93" t="s">
        <v>130</v>
      </c>
      <c r="E107" s="94"/>
      <c r="F107" s="95">
        <v>10.5</v>
      </c>
      <c r="G107" s="18"/>
      <c r="H107" s="18"/>
      <c r="I107" s="18"/>
      <c r="J107" s="18"/>
      <c r="K107" s="18"/>
      <c r="L107" s="18"/>
      <c r="M107" s="18"/>
    </row>
    <row r="108" spans="1:13" s="3" customFormat="1">
      <c r="A108" s="91"/>
      <c r="B108" s="15"/>
      <c r="C108" s="96" t="s">
        <v>131</v>
      </c>
      <c r="D108" s="17" t="s">
        <v>67</v>
      </c>
      <c r="E108" s="17">
        <v>45.9</v>
      </c>
      <c r="F108" s="18">
        <f>E108*F107</f>
        <v>481.95</v>
      </c>
      <c r="G108" s="18"/>
      <c r="H108" s="18"/>
      <c r="I108" s="18"/>
      <c r="J108" s="18"/>
      <c r="K108" s="18"/>
      <c r="L108" s="18"/>
      <c r="M108" s="18"/>
    </row>
    <row r="109" spans="1:13" s="3" customFormat="1">
      <c r="A109" s="91"/>
      <c r="B109" s="15"/>
      <c r="C109" s="96" t="s">
        <v>53</v>
      </c>
      <c r="D109" s="17" t="s">
        <v>54</v>
      </c>
      <c r="E109" s="17">
        <v>0.23</v>
      </c>
      <c r="F109" s="18">
        <f>E109*F107</f>
        <v>2.415</v>
      </c>
      <c r="G109" s="18"/>
      <c r="H109" s="18"/>
      <c r="I109" s="18"/>
      <c r="J109" s="18"/>
      <c r="K109" s="18"/>
      <c r="L109" s="18"/>
      <c r="M109" s="18"/>
    </row>
    <row r="110" spans="1:13" s="3" customFormat="1">
      <c r="A110" s="91"/>
      <c r="B110" s="15"/>
      <c r="C110" s="96" t="s">
        <v>132</v>
      </c>
      <c r="D110" s="17" t="s">
        <v>3</v>
      </c>
      <c r="E110" s="17">
        <v>3.5000000000000003E-2</v>
      </c>
      <c r="F110" s="18">
        <f>F107*E110</f>
        <v>0.36750000000000005</v>
      </c>
      <c r="G110" s="18"/>
      <c r="H110" s="18"/>
      <c r="I110" s="18"/>
      <c r="J110" s="18"/>
      <c r="K110" s="18"/>
      <c r="L110" s="18"/>
      <c r="M110" s="18"/>
    </row>
    <row r="111" spans="1:13" s="3" customFormat="1">
      <c r="A111" s="91"/>
      <c r="B111" s="15"/>
      <c r="C111" s="96" t="s">
        <v>133</v>
      </c>
      <c r="D111" s="17" t="s">
        <v>134</v>
      </c>
      <c r="E111" s="17">
        <v>8.9999999999999993E-3</v>
      </c>
      <c r="F111" s="18">
        <f>F107*E111</f>
        <v>9.4499999999999987E-2</v>
      </c>
      <c r="G111" s="18"/>
      <c r="H111" s="18"/>
      <c r="I111" s="18"/>
      <c r="J111" s="18"/>
      <c r="K111" s="18"/>
      <c r="L111" s="18"/>
      <c r="M111" s="18"/>
    </row>
    <row r="112" spans="1:13" s="3" customFormat="1">
      <c r="A112" s="91"/>
      <c r="B112" s="15"/>
      <c r="C112" s="96" t="s">
        <v>135</v>
      </c>
      <c r="D112" s="17" t="s">
        <v>2</v>
      </c>
      <c r="E112" s="17">
        <v>3.4</v>
      </c>
      <c r="F112" s="18">
        <f>F107*E112</f>
        <v>35.699999999999996</v>
      </c>
      <c r="G112" s="18"/>
      <c r="H112" s="18"/>
      <c r="I112" s="18"/>
      <c r="J112" s="18"/>
      <c r="K112" s="18"/>
      <c r="L112" s="18"/>
      <c r="M112" s="18"/>
    </row>
    <row r="113" spans="1:13">
      <c r="A113" s="51"/>
      <c r="B113" s="4"/>
      <c r="C113" s="30"/>
      <c r="D113" s="4"/>
      <c r="E113" s="4"/>
      <c r="F113" s="4"/>
      <c r="G113" s="19"/>
      <c r="H113" s="19"/>
      <c r="I113" s="19"/>
      <c r="J113" s="19"/>
      <c r="K113" s="19"/>
      <c r="L113" s="19"/>
      <c r="M113" s="19"/>
    </row>
    <row r="114" spans="1:13" s="3" customFormat="1">
      <c r="A114" s="51"/>
      <c r="B114" s="15"/>
      <c r="C114" s="15" t="s">
        <v>41</v>
      </c>
      <c r="D114" s="16"/>
      <c r="E114" s="17"/>
      <c r="F114" s="18"/>
      <c r="G114" s="19"/>
      <c r="H114" s="20"/>
      <c r="I114" s="20"/>
      <c r="J114" s="20"/>
      <c r="K114" s="20"/>
      <c r="L114" s="20"/>
      <c r="M114" s="20"/>
    </row>
    <row r="115" spans="1:13" s="3" customFormat="1">
      <c r="A115" s="51"/>
      <c r="B115" s="15"/>
      <c r="C115" s="15" t="s">
        <v>45</v>
      </c>
      <c r="D115" s="21">
        <v>0.03</v>
      </c>
      <c r="E115" s="17"/>
      <c r="F115" s="18"/>
      <c r="G115" s="19"/>
      <c r="H115" s="20"/>
      <c r="I115" s="20"/>
      <c r="J115" s="20"/>
      <c r="K115" s="20"/>
      <c r="L115" s="20"/>
      <c r="M115" s="20"/>
    </row>
    <row r="116" spans="1:13" s="3" customFormat="1">
      <c r="A116" s="51"/>
      <c r="B116" s="15"/>
      <c r="C116" s="15" t="s">
        <v>41</v>
      </c>
      <c r="D116" s="16"/>
      <c r="E116" s="17"/>
      <c r="F116" s="18"/>
      <c r="G116" s="19"/>
      <c r="H116" s="20"/>
      <c r="I116" s="20"/>
      <c r="J116" s="20"/>
      <c r="K116" s="20"/>
      <c r="L116" s="20"/>
      <c r="M116" s="20"/>
    </row>
    <row r="117" spans="1:13" s="3" customFormat="1">
      <c r="A117" s="51"/>
      <c r="B117" s="15"/>
      <c r="C117" s="15" t="s">
        <v>46</v>
      </c>
      <c r="D117" s="21">
        <v>0.1</v>
      </c>
      <c r="E117" s="17"/>
      <c r="F117" s="18"/>
      <c r="G117" s="19"/>
      <c r="H117" s="19"/>
      <c r="I117" s="19"/>
      <c r="J117" s="19"/>
      <c r="K117" s="19"/>
      <c r="L117" s="19"/>
      <c r="M117" s="20"/>
    </row>
    <row r="118" spans="1:13" s="3" customFormat="1">
      <c r="A118" s="14"/>
      <c r="B118" s="15"/>
      <c r="C118" s="15" t="s">
        <v>41</v>
      </c>
      <c r="D118" s="16"/>
      <c r="E118" s="17"/>
      <c r="F118" s="18"/>
      <c r="G118" s="19"/>
      <c r="H118" s="19"/>
      <c r="I118" s="19"/>
      <c r="J118" s="19"/>
      <c r="K118" s="19"/>
      <c r="L118" s="19"/>
      <c r="M118" s="20"/>
    </row>
    <row r="119" spans="1:13" s="3" customFormat="1">
      <c r="A119" s="16"/>
      <c r="B119" s="15"/>
      <c r="C119" s="15" t="s">
        <v>47</v>
      </c>
      <c r="D119" s="21">
        <v>0.08</v>
      </c>
      <c r="E119" s="17"/>
      <c r="F119" s="18"/>
      <c r="G119" s="20"/>
      <c r="H119" s="20"/>
      <c r="I119" s="20"/>
      <c r="J119" s="20"/>
      <c r="K119" s="20"/>
      <c r="L119" s="20"/>
      <c r="M119" s="20"/>
    </row>
    <row r="120" spans="1:13" s="3" customFormat="1">
      <c r="A120" s="16"/>
      <c r="B120" s="15"/>
      <c r="C120" s="22" t="s">
        <v>48</v>
      </c>
      <c r="D120" s="23"/>
      <c r="E120" s="17"/>
      <c r="F120" s="18"/>
      <c r="G120" s="24"/>
      <c r="H120" s="24"/>
      <c r="I120" s="24"/>
      <c r="J120" s="24"/>
      <c r="K120" s="24"/>
      <c r="L120" s="24"/>
      <c r="M120" s="20"/>
    </row>
    <row r="121" spans="1:13">
      <c r="A121" s="4"/>
      <c r="B121" s="4"/>
      <c r="C121" s="15" t="s">
        <v>55</v>
      </c>
      <c r="D121" s="21">
        <v>0.03</v>
      </c>
      <c r="E121" s="17"/>
      <c r="F121" s="18"/>
      <c r="G121" s="20"/>
      <c r="H121" s="20"/>
      <c r="I121" s="20"/>
      <c r="J121" s="20"/>
      <c r="K121" s="20"/>
      <c r="L121" s="20"/>
      <c r="M121" s="20"/>
    </row>
    <row r="122" spans="1:13">
      <c r="A122" s="4"/>
      <c r="B122" s="4"/>
      <c r="C122" s="22" t="s">
        <v>48</v>
      </c>
      <c r="D122" s="21"/>
      <c r="E122" s="17"/>
      <c r="F122" s="18"/>
      <c r="G122" s="20"/>
      <c r="H122" s="20"/>
      <c r="I122" s="20"/>
      <c r="J122" s="20"/>
      <c r="K122" s="20"/>
      <c r="L122" s="20"/>
      <c r="M122" s="20"/>
    </row>
    <row r="123" spans="1:13">
      <c r="A123" s="4"/>
      <c r="B123" s="4"/>
      <c r="C123" s="15" t="s">
        <v>56</v>
      </c>
      <c r="D123" s="21">
        <v>0.18</v>
      </c>
      <c r="E123" s="17"/>
      <c r="F123" s="18"/>
      <c r="G123" s="20"/>
      <c r="H123" s="20"/>
      <c r="I123" s="20"/>
      <c r="J123" s="20"/>
      <c r="K123" s="20"/>
      <c r="L123" s="20"/>
      <c r="M123" s="20"/>
    </row>
    <row r="124" spans="1:13">
      <c r="A124" s="4"/>
      <c r="B124" s="4"/>
      <c r="C124" s="15" t="s">
        <v>57</v>
      </c>
      <c r="D124" s="21"/>
      <c r="E124" s="17"/>
      <c r="F124" s="18"/>
      <c r="G124" s="20"/>
      <c r="H124" s="20"/>
      <c r="I124" s="20"/>
      <c r="J124" s="20"/>
      <c r="K124" s="20"/>
      <c r="L124" s="20"/>
      <c r="M124" s="20"/>
    </row>
    <row r="125" spans="1:13" customFormat="1">
      <c r="A125" s="25"/>
      <c r="B125" s="25"/>
      <c r="C125" s="26"/>
      <c r="D125" s="25"/>
      <c r="E125" s="25"/>
      <c r="F125" s="25"/>
    </row>
    <row r="126" spans="1:13" s="3" customFormat="1">
      <c r="C126" s="31"/>
    </row>
    <row r="127" spans="1:13" s="3" customFormat="1">
      <c r="C127" s="31"/>
    </row>
    <row r="128" spans="1:13" s="3" customFormat="1">
      <c r="C128" s="27"/>
      <c r="H128" s="28"/>
    </row>
    <row r="129" spans="1:6" s="3" customFormat="1">
      <c r="C129" s="31"/>
    </row>
    <row r="130" spans="1:6">
      <c r="A130" s="2"/>
      <c r="B130" s="2"/>
      <c r="C130" s="29"/>
      <c r="D130" s="2"/>
      <c r="E130" s="2"/>
      <c r="F130" s="2"/>
    </row>
    <row r="131" spans="1:6">
      <c r="A131" s="2"/>
      <c r="B131" s="2"/>
      <c r="C131" s="29"/>
      <c r="D131" s="2"/>
      <c r="E131" s="2"/>
      <c r="F131" s="2"/>
    </row>
    <row r="132" spans="1:6" customFormat="1">
      <c r="A132" s="25"/>
      <c r="B132" s="25"/>
      <c r="C132" s="26"/>
      <c r="D132" s="25"/>
      <c r="E132" s="25"/>
      <c r="F132" s="25"/>
    </row>
    <row r="133" spans="1:6" customFormat="1">
      <c r="A133" s="25"/>
      <c r="B133" s="25"/>
      <c r="C133" s="26"/>
      <c r="D133" s="25"/>
      <c r="E133" s="25"/>
      <c r="F133" s="25"/>
    </row>
    <row r="134" spans="1:6" customFormat="1">
      <c r="A134" s="25"/>
      <c r="B134" s="25"/>
      <c r="C134" s="26"/>
      <c r="D134" s="25"/>
      <c r="E134" s="25"/>
      <c r="F134" s="25"/>
    </row>
  </sheetData>
  <mergeCells count="13">
    <mergeCell ref="G5:H5"/>
    <mergeCell ref="I5:J5"/>
    <mergeCell ref="K5:L5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" right="0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თავფურც</vt:lpstr>
      <vt:lpstr>ნაერთი</vt:lpstr>
      <vt:lpstr>რუსთ გამზ 2</vt:lpstr>
      <vt:lpstr>რუსთ გამზ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2022-05-04T13:34:52Z</dcterms:modified>
</cp:coreProperties>
</file>